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https://gizonline-my.sharepoint.com/personal/tizian_pfeiffer_giz_de/Documents/NDC Tool/"/>
    </mc:Choice>
  </mc:AlternateContent>
  <xr:revisionPtr revIDLastSave="129" documentId="8_{D3043AB8-EA3F-442E-BEB5-627131888427}" xr6:coauthVersionLast="47" xr6:coauthVersionMax="47" xr10:uidLastSave="{2563F200-FBB1-4B84-A8B1-36E48EF5A58B}"/>
  <workbookProtection workbookAlgorithmName="SHA-512" workbookHashValue="MVRxE2uWqSfJCa4epHICehEQ/wOgJRJDjgqGiIhT+eD/7iZFw0Fi0Q3ueOlIRadlB3Awb8texUij7cbeNQemUg==" workbookSaltValue="qgZNhkFgUpyHuUeN9uyqyw==" workbookSpinCount="100000" lockStructure="1"/>
  <bookViews>
    <workbookView xWindow="-108" yWindow="-108" windowWidth="23256" windowHeight="12576" xr2:uid="{B6E6CC2E-9C8C-4C18-A260-FA9C53C72171}"/>
  </bookViews>
  <sheets>
    <sheet name="Imprint" sheetId="6" r:id="rId1"/>
    <sheet name="Guidance" sheetId="4" r:id="rId2"/>
    <sheet name="Input and benchmark" sheetId="7" r:id="rId3"/>
    <sheet name="Info Country groups" sheetId="3" r:id="rId4"/>
    <sheet name="Info Refrigerants" sheetId="1" r:id="rId5"/>
    <sheet name="Info Energy efficiency" sheetId="2" r:id="rId6"/>
    <sheet name="Dropdown list"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7" l="1"/>
  <c r="D40" i="7"/>
  <c r="D39" i="7"/>
  <c r="D38" i="7"/>
  <c r="D37" i="7"/>
  <c r="D36" i="7"/>
  <c r="D35" i="7"/>
  <c r="D34" i="7"/>
  <c r="D33" i="7"/>
  <c r="D32" i="7"/>
  <c r="D31" i="7"/>
  <c r="D28" i="7"/>
  <c r="D27" i="7"/>
  <c r="D26" i="7"/>
  <c r="D25" i="7"/>
  <c r="D24" i="7"/>
  <c r="D23" i="7"/>
  <c r="D22" i="7"/>
  <c r="D21" i="7"/>
  <c r="D20" i="7"/>
  <c r="D19" i="7"/>
  <c r="D18" i="7"/>
  <c r="D17" i="7"/>
  <c r="D16" i="7"/>
  <c r="D15" i="7"/>
  <c r="D14" i="7"/>
  <c r="D13" i="7"/>
  <c r="D12" i="7"/>
  <c r="D6" i="7"/>
  <c r="D11" i="7" s="1"/>
  <c r="B1" i="5" l="1"/>
  <c r="D2" i="5"/>
  <c r="C2" i="5"/>
  <c r="B2" i="5"/>
  <c r="C1" i="5"/>
</calcChain>
</file>

<file path=xl/sharedStrings.xml><?xml version="1.0" encoding="utf-8"?>
<sst xmlns="http://schemas.openxmlformats.org/spreadsheetml/2006/main" count="558" uniqueCount="171">
  <si>
    <t xml:space="preserve">Imprint </t>
  </si>
  <si>
    <t xml:space="preserve">As a federally owned enterprise, GIZ supports the German Government in achieving its objectives in the field of international cooperation for sustainable development. </t>
  </si>
  <si>
    <t xml:space="preserve">Published by: </t>
  </si>
  <si>
    <t xml:space="preserve">Deutsche Gesellschaft für Internationale Zusammenarbeit (GIZ) GmbH </t>
  </si>
  <si>
    <t xml:space="preserve">Registered offices: </t>
  </si>
  <si>
    <t xml:space="preserve">Bonn and Eschborn, Germany </t>
  </si>
  <si>
    <t xml:space="preserve">Dag-Hammarskjöld-Weg 1-5 </t>
  </si>
  <si>
    <t xml:space="preserve">65760 Eschborn, Germany </t>
  </si>
  <si>
    <t xml:space="preserve">T +49 61 96 79-0 </t>
  </si>
  <si>
    <t xml:space="preserve">F +49 61 96 79-1115 </t>
  </si>
  <si>
    <t xml:space="preserve">E info@giz.de proklima@giz.de </t>
  </si>
  <si>
    <t xml:space="preserve">I www.giz.de/proklima www.green-cooling-initiative.org </t>
  </si>
  <si>
    <t xml:space="preserve">Project </t>
  </si>
  <si>
    <t xml:space="preserve">Green Cooling Initiative (GCI) III / Cool Contributions fighting Climate Change ll (C4 ll) / Climate and Ozone Protection Alliance (COPA) </t>
  </si>
  <si>
    <t xml:space="preserve">Responsible </t>
  </si>
  <si>
    <t xml:space="preserve">Bernhard Siegele (GIZ Proklima) </t>
  </si>
  <si>
    <t xml:space="preserve">Authors </t>
  </si>
  <si>
    <t>Irene Papst (HEAT GmbH)</t>
  </si>
  <si>
    <t>Daniela Laßmann (Perspectives Climate Group GmbH)</t>
  </si>
  <si>
    <t xml:space="preserve">Acknowledgement for Review and Input </t>
  </si>
  <si>
    <t xml:space="preserve">Disclaimer: </t>
  </si>
  <si>
    <t xml:space="preserve">The information in this tool, or upon which this tool is based, has been obtained from sources the authors believe to be reliable and accurate. While reasonable efforts have been made to ensure that the contents of this tool are factually correct, GIZ GmbH does not accept responsibility for the accuracy or completeness of the contents and shall not be liable for any loss or damage that may be occasioned directly or indirectly through the use of or reliance on, the contents of this tool. </t>
  </si>
  <si>
    <t xml:space="preserve">Supported by the German Federal Ministry for the Environment, Nature Conservation, Nuclear Safety and Consumer Protection (BMUV) and in cooperation with the German Federal Ministry for Economic Affairs and Climate Action (BMWK) </t>
  </si>
  <si>
    <t xml:space="preserve">GIZ is responsible for the content of this tool. </t>
  </si>
  <si>
    <t>Eschborn, November 2022</t>
  </si>
  <si>
    <t xml:space="preserve"> Benchmarking tool for the RAC sector</t>
  </si>
  <si>
    <t>Version 1.0: 19.10.2022</t>
  </si>
  <si>
    <t>Introduction</t>
  </si>
  <si>
    <r>
      <t xml:space="preserve">This benchmarking tool has been developed based on the policy instruments and mitigation options presented in the guideline </t>
    </r>
    <r>
      <rPr>
        <b/>
        <sz val="11"/>
        <color theme="1"/>
        <rFont val="Arial"/>
        <family val="2"/>
      </rPr>
      <t>"Raising ambition in NDCs through holistic mitigation approaches in the cooling sector – Guidance for policymakers", published by GIZ in 2022</t>
    </r>
    <r>
      <rPr>
        <sz val="11"/>
        <color theme="1"/>
        <rFont val="Arial"/>
        <family val="2"/>
      </rPr>
      <t xml:space="preserve">. 
The overall objective is to </t>
    </r>
    <r>
      <rPr>
        <b/>
        <sz val="11"/>
        <color theme="1"/>
        <rFont val="Arial"/>
        <family val="2"/>
      </rPr>
      <t>enable decision-makers to do a self-analysis of the cooling sector-related measures included in the current Nationally Determined Contribution (NDC) of a country or to be included in future updated NDCs</t>
    </r>
    <r>
      <rPr>
        <sz val="11"/>
        <color theme="1"/>
        <rFont val="Arial"/>
        <family val="2"/>
      </rPr>
      <t xml:space="preserve">. The tool follows the same logic and structure as presented in the guideline. Thus, a more detailed description of the different measures can be found in the respective section or chapter of the guideline. 
The tool does not claim to do an in-depth analysis of RAC sector NDCs, nor can it take into account specific country circumstances. Therefore, </t>
    </r>
    <r>
      <rPr>
        <b/>
        <sz val="11"/>
        <color theme="1"/>
        <rFont val="Arial"/>
        <family val="2"/>
      </rPr>
      <t>the ambition level resulting from the selected policy instruments is more an indication of whether the measures are going in the right direction</t>
    </r>
    <r>
      <rPr>
        <sz val="11"/>
        <color theme="1"/>
        <rFont val="Arial"/>
        <family val="2"/>
      </rPr>
      <t>.</t>
    </r>
  </si>
  <si>
    <t>Overview of sheets</t>
  </si>
  <si>
    <t>Country groups</t>
  </si>
  <si>
    <r>
      <t xml:space="preserve">Provides an overview of the categorization and characteristics of the country groups. </t>
    </r>
    <r>
      <rPr>
        <b/>
        <sz val="11"/>
        <color theme="1"/>
        <rFont val="Arial"/>
        <family val="2"/>
      </rPr>
      <t>No entries by the user are required.</t>
    </r>
    <r>
      <rPr>
        <sz val="11"/>
        <color theme="1"/>
        <rFont val="Arial"/>
        <family val="2"/>
      </rPr>
      <t xml:space="preserve"> </t>
    </r>
  </si>
  <si>
    <t>Refrigerants</t>
  </si>
  <si>
    <r>
      <t>Lists all measures and policy instruments targeting the refrigerant related emissions, i.e.</t>
    </r>
    <r>
      <rPr>
        <b/>
        <sz val="11"/>
        <color theme="1"/>
        <rFont val="Arial"/>
        <family val="2"/>
      </rPr>
      <t xml:space="preserve"> refrigerant consumption and production</t>
    </r>
    <r>
      <rPr>
        <sz val="11"/>
        <color theme="1"/>
        <rFont val="Arial"/>
        <family val="2"/>
      </rPr>
      <t xml:space="preserve">. </t>
    </r>
  </si>
  <si>
    <t>Energy efficiency</t>
  </si>
  <si>
    <r>
      <t xml:space="preserve">Lists all measures and policy instruments targeting the energy related emissions, i.e. </t>
    </r>
    <r>
      <rPr>
        <b/>
        <sz val="11"/>
        <color theme="1"/>
        <rFont val="Arial"/>
        <family val="2"/>
      </rPr>
      <t>efficiency of RAC appliances</t>
    </r>
    <r>
      <rPr>
        <sz val="11"/>
        <color theme="1"/>
        <rFont val="Arial"/>
        <family val="2"/>
      </rPr>
      <t xml:space="preserve">. </t>
    </r>
  </si>
  <si>
    <t>Instruction for use</t>
  </si>
  <si>
    <t>Step 1: Selection of country group</t>
  </si>
  <si>
    <t>Answer the questions (via drop-down menu) to obtain category for your country. The result is automatically displayed in the last column.</t>
  </si>
  <si>
    <t>Step 2: Selection of targets/measures</t>
  </si>
  <si>
    <t xml:space="preserve">Answer the questions (via drop-down menu) to select measures included or to be included in NDC. The ambition level is automatically displayed in the last column. </t>
  </si>
  <si>
    <t>Colour Coding</t>
  </si>
  <si>
    <r>
      <rPr>
        <b/>
        <sz val="11"/>
        <color theme="1"/>
        <rFont val="Arial"/>
        <family val="2"/>
      </rPr>
      <t>Question</t>
    </r>
    <r>
      <rPr>
        <sz val="11"/>
        <color theme="1"/>
        <rFont val="Arial"/>
        <family val="2"/>
      </rPr>
      <t xml:space="preserve"> focusing on specific policy instruments to be answered by the user</t>
    </r>
  </si>
  <si>
    <r>
      <rPr>
        <b/>
        <sz val="11"/>
        <color theme="1"/>
        <rFont val="Arial"/>
        <family val="2"/>
      </rPr>
      <t>Data entry</t>
    </r>
    <r>
      <rPr>
        <sz val="11"/>
        <color theme="1"/>
        <rFont val="Arial"/>
        <family val="2"/>
      </rPr>
      <t xml:space="preserve"> by the user by selecting answers from the </t>
    </r>
    <r>
      <rPr>
        <b/>
        <sz val="11"/>
        <color theme="1"/>
        <rFont val="Arial"/>
        <family val="2"/>
      </rPr>
      <t>drop-down menu</t>
    </r>
  </si>
  <si>
    <r>
      <t xml:space="preserve">Result: ambition of mitigation measure considered </t>
    </r>
    <r>
      <rPr>
        <b/>
        <sz val="11"/>
        <color theme="1"/>
        <rFont val="Arial"/>
        <family val="2"/>
      </rPr>
      <t>low</t>
    </r>
  </si>
  <si>
    <r>
      <t xml:space="preserve">Result: ambition of mitigation measure considered </t>
    </r>
    <r>
      <rPr>
        <b/>
        <sz val="11"/>
        <color theme="1"/>
        <rFont val="Arial"/>
        <family val="2"/>
      </rPr>
      <t>medium</t>
    </r>
  </si>
  <si>
    <r>
      <t xml:space="preserve">Result: ambition of mitigation measure considered </t>
    </r>
    <r>
      <rPr>
        <b/>
        <sz val="11"/>
        <color theme="1"/>
        <rFont val="Arial"/>
        <family val="2"/>
      </rPr>
      <t>high</t>
    </r>
  </si>
  <si>
    <t>Selection of country group</t>
  </si>
  <si>
    <t>Criteria</t>
  </si>
  <si>
    <t>Country Group</t>
  </si>
  <si>
    <t>Refrigerant &amp; equipment supply/ production</t>
  </si>
  <si>
    <t>Are there cooling equipment manufacturing companies in your country?</t>
  </si>
  <si>
    <t>Key sub-sectors</t>
  </si>
  <si>
    <t>We assume that cooling and refrigeration is used in residential and commercial settings.</t>
  </si>
  <si>
    <t>No answer required</t>
  </si>
  <si>
    <t>Do you have applications in industrial refrigeration in your country?</t>
  </si>
  <si>
    <t>Refrigerant targets/measures</t>
  </si>
  <si>
    <t>Type of policy instrument</t>
  </si>
  <si>
    <t>Target/measure</t>
  </si>
  <si>
    <t>Ambition level</t>
  </si>
  <si>
    <t>Overall (economy-wide) declared HFC consumption reduction target</t>
  </si>
  <si>
    <t>Did your country define an economy-wide HFC emission reduction target?</t>
  </si>
  <si>
    <t>Financial instruments to reduce HFC consumption</t>
  </si>
  <si>
    <t xml:space="preserve">Does the NDC foresee any financial instruments to support the reduction of HFC use or to promote natural refrigerants? </t>
  </si>
  <si>
    <t>Regulatory instruments to reduce HFC production and consumption</t>
  </si>
  <si>
    <t>Does the NDC include any regulation to control the production and/or use of HFC refrigerants?</t>
  </si>
  <si>
    <t>Regulatory instruments to promote containment and re-use of HFC refrigerants</t>
  </si>
  <si>
    <t>Does the NDC cover any regulatory instrument to promote recycling and re-use of HFC refrigerants?</t>
  </si>
  <si>
    <t>Mandatory on-site recycling of refrigerants</t>
  </si>
  <si>
    <t>Market-related instruments to reduce HFC consumption</t>
  </si>
  <si>
    <t>Is there any instrument foreseen to regulate HFC emissions of the cooling sector, e.g. in the context of an emissions trading system or carbon tax?</t>
  </si>
  <si>
    <t xml:space="preserve">Inclusion of HFCs in emissions trading system (ETS) for all sectors </t>
  </si>
  <si>
    <t>No regulation to reduce HFC use/ emissions</t>
  </si>
  <si>
    <t>Capacity building for technicians</t>
  </si>
  <si>
    <t>Does the sectoral measures included in the NDC cover capacity building and skills development of RAC technicians?</t>
  </si>
  <si>
    <t>Introduction of qualification, certification and registration (QCR) system including skills development for flammable/high pressure/toxic refrigerants (natural refrigerants)</t>
  </si>
  <si>
    <t>Regulatory instruments to manage end-of-life treatment of refrigerants (and appliances)</t>
  </si>
  <si>
    <t>Does the NDC consider measures to regulate the end-of-life treatment of cooling appliances and HFC refrigerants?</t>
  </si>
  <si>
    <t>No regulation of end-of-life treatment</t>
  </si>
  <si>
    <t>Collection points for refrigerants and routines for proper treatment, including reverse logistics (take-back schemes for importing countries)</t>
  </si>
  <si>
    <t>Tracking and MRV of HFC consumption and emissions</t>
  </si>
  <si>
    <t>How will HFC emissions and targets/measures be tracked?</t>
  </si>
  <si>
    <t>Tier 1 emissions reporting of HFCs</t>
  </si>
  <si>
    <t>Energy efficiency targets/measures</t>
  </si>
  <si>
    <t>Regulatory instruments to promote higher energy efficiency of equipment</t>
  </si>
  <si>
    <t xml:space="preserve">Does the NDC cover any regulation that enhances the energy performance of cooling equipment? </t>
  </si>
  <si>
    <t>Introduce awareness programmes to encourage consumers to choose energy-efficient products and services</t>
  </si>
  <si>
    <t xml:space="preserve">Support training and skills development of RAC technicians to ensure proper maintenance of equipment to maintain energy efficiency </t>
  </si>
  <si>
    <t>Introduction of MEPS that are at least 10% lower than U4E thresholds</t>
  </si>
  <si>
    <t>Enforcement of energy efficiency regulation</t>
  </si>
  <si>
    <t>Does the NDC include measures to ensure proper enforcement of energy efficiency regulations?</t>
  </si>
  <si>
    <t>No enforcement of energy efficiency regulation</t>
  </si>
  <si>
    <t>Product registration system to implement and monitor the MEPS (incl. EE and refrigerant info of imported appliances) including levying of penalties in case of non-compliance</t>
  </si>
  <si>
    <t>Financial instruments to support higher energy efficiency of equipment</t>
  </si>
  <si>
    <t>Will the introduction of energy efficient equipment be financially supported?</t>
  </si>
  <si>
    <t>Financial incentive (e.g. rebates, loans, on-bill financing schemes, new for old exchange programmes, etc.), &gt;20% of equipment cost,  to promote the purchase of highly efficient RAC equipment</t>
  </si>
  <si>
    <t>No financial incentives to promote highly energy efficient equipment</t>
  </si>
  <si>
    <t>Financial incentive (e.g. rebates, loans, on-bill financing schemes, new for old exchange programmes, etc.), &lt;20% of equipment cost, to promote the purchase of highly efficient RAC equipment</t>
  </si>
  <si>
    <t>Country context</t>
  </si>
  <si>
    <t>Group A</t>
  </si>
  <si>
    <t>Group B</t>
  </si>
  <si>
    <t>Group C</t>
  </si>
  <si>
    <t>Import vs. manufacturing of equipment</t>
  </si>
  <si>
    <t>Equipment manufacturing in country</t>
  </si>
  <si>
    <t>X</t>
  </si>
  <si>
    <t>ü</t>
  </si>
  <si>
    <t>Key sub-sectors in the country</t>
  </si>
  <si>
    <t xml:space="preserve">Residential and commercial AC and refrigeration </t>
  </si>
  <si>
    <t>Industrial refrigeration (e.g., food industry)</t>
  </si>
  <si>
    <t>Reference to Kigali Amendment, no further differentiation or additional action</t>
  </si>
  <si>
    <t>Low</t>
  </si>
  <si>
    <t>Freeze of current levels of HFC consumption (no growth of HFC consumption)</t>
  </si>
  <si>
    <t xml:space="preserve">Medium </t>
  </si>
  <si>
    <t>Sectoral target to reduce HFC consumption by 25% every 5 years, starting in 2025 with the first step of -25% to be achieved in 2030</t>
  </si>
  <si>
    <t>High</t>
  </si>
  <si>
    <t>No financial regulation/ incentives to reduce HFCs and promote natural refrigerants</t>
  </si>
  <si>
    <t>Levy (e.g. tax, fee) on the use of high GWP HFCs</t>
  </si>
  <si>
    <t>Medium</t>
  </si>
  <si>
    <t>Financial incentives (e.g., import tax reduction, subsidy), &lt;20% of equipment cost, to use natural refrigerants</t>
  </si>
  <si>
    <t xml:space="preserve">GWP weighted levy or carbon tax on all HFCs and HFOs (substances as defined in EU F-gas regulation) </t>
  </si>
  <si>
    <t>Financial incentives (e.g., import tax reduction, subsidy), &gt;20% of equipment cost, to use natural refrigerants</t>
  </si>
  <si>
    <t xml:space="preserve">Reduction of investment cost via bulk procurement programme. </t>
  </si>
  <si>
    <t>No regulation to reduce HFC use</t>
  </si>
  <si>
    <t>Green public procurement with GWP limits for refrigerants based on current EU F-gas regulation</t>
  </si>
  <si>
    <t>Introduction of GWP limit of HFCs for certain appliances/ technologies based on thresholds as defined in current EU F-gas regulation</t>
  </si>
  <si>
    <t>Refrigerant assessment on its recyclability, with possible restrictions on blends that are difficult to recycle/reclaim</t>
  </si>
  <si>
    <t>Ban of synthetic refrigerants for specific sub-sectors/ appliances, e.g. refrigerators, freezers, plug-in commercial equipment</t>
  </si>
  <si>
    <t xml:space="preserve">Commitment of local manufacturers to change to natural refrigerants </t>
  </si>
  <si>
    <t xml:space="preserve">Green public procurement to promote the availability of highly efficient equipment using natural refrigerants  </t>
  </si>
  <si>
    <t xml:space="preserve">Regulation/ requirement for local manufacturers to change to natural refrigerants  </t>
  </si>
  <si>
    <t>No regulation to promote recycling and re-use of HFC refrigerants</t>
  </si>
  <si>
    <t>Regulation to ensure that refrigerant handling, installations, servicing and leakage checks are carried out by certified technicians</t>
  </si>
  <si>
    <t>Regulation to ensure regular leakage checks (EU) depending on charge sizes, documented per logbook</t>
  </si>
  <si>
    <t xml:space="preserve">Establishment of refrigerant reclaim facilities in combination with mandatory regulation to ensure proper handling </t>
  </si>
  <si>
    <t>Operators’ registry for larger systems, including regulation against end-of-life release</t>
  </si>
  <si>
    <t>Inclusion of cooling sector in national Article 6 strategy/ plans</t>
  </si>
  <si>
    <t>Inclusion of cooling sector and HFCs in national voluntary market</t>
  </si>
  <si>
    <t xml:space="preserve">Existence of Art. 6 methodologies for cooling (HFC)-related Art. 6 activities </t>
  </si>
  <si>
    <t>No skills development in the cooling sector</t>
  </si>
  <si>
    <t>Introduction of technicians trainings to reduce leakage rates and familiarize with flammable/high pressure/toxic refrigerants</t>
  </si>
  <si>
    <t>Establishment of refrigerant collection system incl. proper treatment for pilot regions (urban/ metropole areas)</t>
  </si>
  <si>
    <t>Establishment of waste appliance collection system incl. proper treatment for pilot regions (urban/ metropole areas)</t>
  </si>
  <si>
    <t xml:space="preserve">Collection points for waste appliances and routines for proper treatment </t>
  </si>
  <si>
    <t>Sufficient collection and recycling capacity, financed by EPR scheme</t>
  </si>
  <si>
    <t>No tracking of HFC emissions</t>
  </si>
  <si>
    <t>Sub-sector specific indicators defined and tracked</t>
  </si>
  <si>
    <t>Tier 2 emissions reporting of HFCs</t>
  </si>
  <si>
    <t>Reporting requirement for refrigerant users</t>
  </si>
  <si>
    <t>No regulation of energy consumption of cooling equipment</t>
  </si>
  <si>
    <t>MEPS based on seasonal energy efficiency (SEER; cooling seasonal performance factor (CSPF)) or AC appliances</t>
  </si>
  <si>
    <t>Ban on import of second-hand appliances</t>
  </si>
  <si>
    <t xml:space="preserve">Commitment of local manufacturers to comply with high EE requirements and change to natural refrigerants </t>
  </si>
  <si>
    <t>Green public procurement limited to appliances at medium efficiency U4E performance levels</t>
  </si>
  <si>
    <t xml:space="preserve">Ban on import of second-hand appliances </t>
  </si>
  <si>
    <t>Mandatory energy or eco-label informed by U4E levels, including regular update provision</t>
  </si>
  <si>
    <t>MEPS at U4E medium efficiency grade by 2025</t>
  </si>
  <si>
    <t xml:space="preserve">Regulation/ requirement for local manufacturers to comply with high EE requirements </t>
  </si>
  <si>
    <t>Ad hoc conformity confirmation (spot/verification testing) of equipment to ensure products' compliance</t>
  </si>
  <si>
    <t>Regular conformity confirmation (spot/verification testing) of equipment to ensure products' compliance, including levying of penalties in case of non-compliance</t>
  </si>
  <si>
    <t>Electricity tax &lt;20% of electricity price</t>
  </si>
  <si>
    <t>Electricity tax &gt;20% of electricity price</t>
  </si>
  <si>
    <t>Subsidy of R&amp;D programme to develop higher-performance technology solutions, &lt;50% of costs</t>
  </si>
  <si>
    <t>Subsidy of R&amp;D programme to develop higher-performance technology solutions, &gt;50% of costs</t>
  </si>
  <si>
    <t>Reduction of investment cost via bulk procurement programme</t>
  </si>
  <si>
    <t>Please select all that applies</t>
  </si>
  <si>
    <t>Please select</t>
  </si>
  <si>
    <t>Input and benchmark</t>
  </si>
  <si>
    <t>Guidance</t>
  </si>
  <si>
    <t>Provides the scope and a description of the tool.</t>
  </si>
  <si>
    <r>
      <t xml:space="preserve">Serves as input and results sheet. It is the only sheet in which </t>
    </r>
    <r>
      <rPr>
        <b/>
        <sz val="11"/>
        <color theme="1"/>
        <rFont val="Arial"/>
        <family val="2"/>
      </rPr>
      <t>entries are made (via drop-down menu) and the results are displayed</t>
    </r>
    <r>
      <rPr>
        <sz val="11"/>
        <color theme="1"/>
        <rFont val="Arial"/>
        <family val="2"/>
      </rPr>
      <t>.
Ensure that a country group is selected to enable the display of measures to choose from in the drop down lists.</t>
    </r>
  </si>
  <si>
    <t xml:space="preserve">Philipp Denzinger, Philipp Munzinger, Birgit Mayer, Maja Schmauser, Lara-Alexandra Teutsch, Christin Johnen, Tizian Pfeiffer (GIZ Proklima)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</si>
</sst>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8"/>
      <name val="Calibri"/>
      <family val="2"/>
      <scheme val="minor"/>
    </font>
    <font>
      <b/>
      <sz val="11"/>
      <color theme="0"/>
      <name val="Arial"/>
      <family val="2"/>
    </font>
    <font>
      <b/>
      <sz val="11"/>
      <color theme="1"/>
      <name val="Arial"/>
      <family val="2"/>
    </font>
    <font>
      <i/>
      <sz val="11"/>
      <color theme="1"/>
      <name val="Arial"/>
      <family val="2"/>
    </font>
    <font>
      <sz val="11"/>
      <color theme="1"/>
      <name val="Arial"/>
      <family val="2"/>
    </font>
    <font>
      <b/>
      <sz val="14"/>
      <color theme="0"/>
      <name val="Arial"/>
      <family val="2"/>
    </font>
    <font>
      <b/>
      <sz val="12"/>
      <color theme="1"/>
      <name val="Arial"/>
      <family val="2"/>
    </font>
    <font>
      <sz val="28"/>
      <color rgb="FF00B050"/>
      <name val="Wingdings"/>
      <charset val="2"/>
    </font>
    <font>
      <b/>
      <sz val="20"/>
      <color rgb="FFC00000"/>
      <name val="Arial"/>
      <family val="2"/>
    </font>
    <font>
      <b/>
      <sz val="14"/>
      <color theme="1"/>
      <name val="Arial"/>
      <family val="2"/>
    </font>
    <font>
      <b/>
      <sz val="18"/>
      <color theme="0"/>
      <name val="Arial"/>
      <family val="2"/>
    </font>
    <font>
      <i/>
      <sz val="11"/>
      <color theme="0"/>
      <name val="Arial"/>
      <family val="2"/>
    </font>
    <font>
      <b/>
      <i/>
      <sz val="11"/>
      <color theme="1"/>
      <name val="Arial"/>
      <family val="2"/>
    </font>
    <font>
      <b/>
      <sz val="20"/>
      <color rgb="FF003657"/>
      <name val="Arial"/>
      <family val="2"/>
    </font>
    <font>
      <sz val="8"/>
      <color rgb="FF003657"/>
      <name val="Arial"/>
      <family val="2"/>
    </font>
    <font>
      <b/>
      <sz val="8"/>
      <color rgb="FF003657"/>
      <name val="Arial"/>
      <family val="2"/>
    </font>
    <font>
      <sz val="11"/>
      <color rgb="FF003657"/>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89999084444715716"/>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9.9978637043366805E-2"/>
        <bgColor indexed="64"/>
      </patternFill>
    </fill>
    <fill>
      <patternFill patternType="solid">
        <fgColor rgb="FF00CC99"/>
        <bgColor indexed="64"/>
      </patternFill>
    </fill>
    <fill>
      <patternFill patternType="solid">
        <fgColor rgb="FFFFFF99"/>
        <bgColor indexed="64"/>
      </patternFill>
    </fill>
    <fill>
      <patternFill patternType="solid">
        <fgColor rgb="FFFF7C80"/>
        <bgColor indexed="64"/>
      </patternFill>
    </fill>
    <fill>
      <patternFill patternType="solid">
        <fgColor theme="1"/>
        <bgColor indexed="64"/>
      </patternFill>
    </fill>
    <fill>
      <patternFill patternType="solid">
        <fgColor theme="0" tint="-0.14999847407452621"/>
        <bgColor indexed="64"/>
      </patternFill>
    </fill>
    <fill>
      <patternFill patternType="solid">
        <fgColor rgb="FFBE4003"/>
        <bgColor indexed="64"/>
      </patternFill>
    </fill>
    <fill>
      <patternFill patternType="solid">
        <fgColor rgb="FFDCE0E7"/>
        <bgColor indexed="64"/>
      </patternFill>
    </fill>
    <fill>
      <patternFill patternType="solid">
        <fgColor rgb="FFD9D9D9"/>
        <bgColor indexed="64"/>
      </patternFill>
    </fill>
    <fill>
      <patternFill patternType="solid">
        <fgColor rgb="FFEDEFF3"/>
        <bgColor indexed="64"/>
      </patternFill>
    </fill>
  </fills>
  <borders count="62">
    <border>
      <left/>
      <right/>
      <top/>
      <bottom/>
      <diagonal/>
    </border>
    <border>
      <left style="mediumDashed">
        <color theme="0" tint="-0.14996795556505021"/>
      </left>
      <right style="mediumDashed">
        <color theme="0" tint="-0.14996795556505021"/>
      </right>
      <top style="mediumDashed">
        <color theme="0" tint="-0.14996795556505021"/>
      </top>
      <bottom style="mediumDashed">
        <color theme="0" tint="-0.14996795556505021"/>
      </bottom>
      <diagonal/>
    </border>
    <border>
      <left style="mediumDashed">
        <color theme="0" tint="-0.14996795556505021"/>
      </left>
      <right/>
      <top style="mediumDashed">
        <color theme="0" tint="-0.14996795556505021"/>
      </top>
      <bottom style="mediumDashed">
        <color theme="0" tint="-0.14996795556505021"/>
      </bottom>
      <diagonal/>
    </border>
    <border>
      <left/>
      <right/>
      <top style="mediumDashed">
        <color theme="0" tint="-0.14996795556505021"/>
      </top>
      <bottom style="mediumDashed">
        <color theme="0" tint="-0.14996795556505021"/>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top style="dotted">
        <color theme="4" tint="-0.24994659260841701"/>
      </top>
      <bottom style="dotted">
        <color theme="4" tint="-0.24994659260841701"/>
      </bottom>
      <diagonal/>
    </border>
    <border>
      <left/>
      <right/>
      <top/>
      <bottom style="dotted">
        <color theme="4" tint="-0.24994659260841701"/>
      </bottom>
      <diagonal/>
    </border>
    <border>
      <left/>
      <right/>
      <top style="dotted">
        <color theme="4" tint="-0.24994659260841701"/>
      </top>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top style="dotted">
        <color theme="4" tint="-0.24994659260841701"/>
      </top>
      <bottom style="dotted">
        <color theme="4" tint="-0.24994659260841701"/>
      </bottom>
      <diagonal/>
    </border>
    <border>
      <left style="dotted">
        <color theme="4" tint="-0.24994659260841701"/>
      </left>
      <right style="dotted">
        <color theme="4" tint="-0.24994659260841701"/>
      </right>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top style="dotted">
        <color theme="1"/>
      </top>
      <bottom style="dotted">
        <color theme="1"/>
      </bottom>
      <diagonal/>
    </border>
    <border>
      <left/>
      <right/>
      <top/>
      <bottom style="dotted">
        <color theme="1"/>
      </bottom>
      <diagonal/>
    </border>
    <border>
      <left/>
      <right/>
      <top style="dotted">
        <color theme="1"/>
      </top>
      <bottom/>
      <diagonal/>
    </border>
    <border>
      <left style="dotted">
        <color theme="4" tint="-0.24994659260841701"/>
      </left>
      <right/>
      <top/>
      <bottom/>
      <diagonal/>
    </border>
    <border>
      <left style="dotted">
        <color theme="4" tint="-0.24994659260841701"/>
      </left>
      <right/>
      <top/>
      <bottom style="dotted">
        <color theme="4" tint="-0.24994659260841701"/>
      </bottom>
      <diagonal/>
    </border>
    <border>
      <left/>
      <right style="dotted">
        <color theme="4" tint="-0.2499465926084170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Dashed">
        <color theme="0" tint="-0.14996795556505021"/>
      </bottom>
      <diagonal/>
    </border>
    <border>
      <left/>
      <right/>
      <top style="thin">
        <color indexed="64"/>
      </top>
      <bottom style="mediumDashed">
        <color theme="0" tint="-0.14996795556505021"/>
      </bottom>
      <diagonal/>
    </border>
    <border>
      <left/>
      <right style="thin">
        <color indexed="64"/>
      </right>
      <top style="thin">
        <color indexed="64"/>
      </top>
      <bottom style="mediumDashed">
        <color theme="0" tint="-0.14996795556505021"/>
      </bottom>
      <diagonal/>
    </border>
    <border>
      <left style="thin">
        <color indexed="64"/>
      </left>
      <right/>
      <top style="mediumDashed">
        <color theme="0" tint="-0.14996795556505021"/>
      </top>
      <bottom style="mediumDashed">
        <color theme="0" tint="-0.14996795556505021"/>
      </bottom>
      <diagonal/>
    </border>
    <border>
      <left/>
      <right style="thin">
        <color indexed="64"/>
      </right>
      <top style="mediumDashed">
        <color theme="0" tint="-0.14996795556505021"/>
      </top>
      <bottom style="mediumDashed">
        <color theme="0" tint="-0.14996795556505021"/>
      </bottom>
      <diagonal/>
    </border>
    <border>
      <left style="thin">
        <color indexed="64"/>
      </left>
      <right style="mediumDashed">
        <color theme="0" tint="-0.14996795556505021"/>
      </right>
      <top style="mediumDashed">
        <color theme="0" tint="-0.14996795556505021"/>
      </top>
      <bottom style="mediumDashed">
        <color theme="0" tint="-0.14996795556505021"/>
      </bottom>
      <diagonal/>
    </border>
    <border>
      <left style="mediumDashed">
        <color theme="0" tint="-0.14996795556505021"/>
      </left>
      <right style="thin">
        <color indexed="64"/>
      </right>
      <top style="mediumDashed">
        <color theme="0" tint="-0.14996795556505021"/>
      </top>
      <bottom style="mediumDashed">
        <color theme="0" tint="-0.14996795556505021"/>
      </bottom>
      <diagonal/>
    </border>
    <border>
      <left style="thin">
        <color indexed="64"/>
      </left>
      <right style="mediumDashed">
        <color theme="0" tint="-0.14996795556505021"/>
      </right>
      <top style="mediumDashed">
        <color theme="0" tint="-0.14996795556505021"/>
      </top>
      <bottom style="thin">
        <color indexed="64"/>
      </bottom>
      <diagonal/>
    </border>
    <border>
      <left style="mediumDashed">
        <color theme="0" tint="-0.14996795556505021"/>
      </left>
      <right/>
      <top style="mediumDashed">
        <color theme="0" tint="-0.14996795556505021"/>
      </top>
      <bottom style="thin">
        <color indexed="64"/>
      </bottom>
      <diagonal/>
    </border>
    <border>
      <left style="mediumDashed">
        <color theme="0" tint="-0.14996795556505021"/>
      </left>
      <right style="mediumDashed">
        <color theme="0" tint="-0.14996795556505021"/>
      </right>
      <top style="mediumDashed">
        <color theme="0" tint="-0.14996795556505021"/>
      </top>
      <bottom style="thin">
        <color indexed="64"/>
      </bottom>
      <diagonal/>
    </border>
    <border>
      <left style="mediumDashed">
        <color theme="0" tint="-0.14996795556505021"/>
      </left>
      <right style="thin">
        <color indexed="64"/>
      </right>
      <top style="mediumDashed">
        <color theme="0" tint="-0.14996795556505021"/>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bottom style="thin">
        <color auto="1"/>
      </bottom>
      <diagonal/>
    </border>
  </borders>
  <cellStyleXfs count="1">
    <xf numFmtId="0" fontId="0" fillId="0" borderId="0"/>
  </cellStyleXfs>
  <cellXfs count="171">
    <xf numFmtId="0" fontId="0" fillId="0" borderId="0" xfId="0"/>
    <xf numFmtId="0" fontId="1" fillId="4" borderId="1" xfId="0" applyFont="1" applyFill="1" applyBorder="1" applyAlignment="1">
      <alignment vertical="top" wrapText="1"/>
    </xf>
    <xf numFmtId="0" fontId="1" fillId="4" borderId="1" xfId="0" applyFont="1" applyFill="1" applyBorder="1" applyAlignment="1">
      <alignment vertical="top"/>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vertical="top" wrapText="1"/>
    </xf>
    <xf numFmtId="0" fontId="6" fillId="4" borderId="4" xfId="0" applyFont="1" applyFill="1" applyBorder="1" applyAlignment="1">
      <alignment horizontal="lef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4" borderId="7" xfId="0" applyFont="1" applyFill="1" applyBorder="1" applyAlignment="1">
      <alignment horizontal="left" vertical="top" wrapText="1"/>
    </xf>
    <xf numFmtId="0" fontId="6" fillId="0" borderId="5" xfId="0" applyFont="1" applyBorder="1" applyAlignment="1">
      <alignment horizontal="center" vertical="center" wrapText="1"/>
    </xf>
    <xf numFmtId="0" fontId="6" fillId="4" borderId="6" xfId="0" applyFont="1" applyFill="1" applyBorder="1" applyAlignment="1">
      <alignment horizontal="left" vertical="top" wrapText="1"/>
    </xf>
    <xf numFmtId="0" fontId="6" fillId="4" borderId="8" xfId="0" applyFont="1" applyFill="1" applyBorder="1" applyAlignment="1">
      <alignment horizontal="left" vertical="top" wrapText="1"/>
    </xf>
    <xf numFmtId="0" fontId="7" fillId="5" borderId="4" xfId="0" applyFont="1" applyFill="1" applyBorder="1" applyAlignment="1">
      <alignment horizontal="center"/>
    </xf>
    <xf numFmtId="0" fontId="0" fillId="0" borderId="0" xfId="0" applyAlignment="1">
      <alignment wrapText="1"/>
    </xf>
    <xf numFmtId="0" fontId="6" fillId="4" borderId="0" xfId="0" applyFont="1" applyFill="1" applyAlignment="1">
      <alignment horizontal="left" vertical="top" wrapText="1"/>
    </xf>
    <xf numFmtId="0" fontId="6" fillId="9" borderId="4"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9"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9" borderId="15" xfId="0" applyFont="1" applyFill="1" applyBorder="1" applyAlignment="1">
      <alignment horizontal="left" vertical="top" wrapText="1"/>
    </xf>
    <xf numFmtId="0" fontId="6" fillId="9" borderId="14" xfId="0" applyFont="1" applyFill="1" applyBorder="1" applyAlignment="1">
      <alignment horizontal="left" vertical="top" wrapText="1"/>
    </xf>
    <xf numFmtId="0" fontId="6" fillId="9" borderId="16" xfId="0" applyFont="1" applyFill="1" applyBorder="1" applyAlignment="1">
      <alignment horizontal="left" vertical="top" wrapText="1"/>
    </xf>
    <xf numFmtId="0" fontId="6" fillId="0" borderId="10" xfId="0" applyFont="1" applyBorder="1" applyAlignment="1">
      <alignment horizontal="center" vertical="center"/>
    </xf>
    <xf numFmtId="0" fontId="6" fillId="9" borderId="12" xfId="0" applyFont="1" applyFill="1" applyBorder="1" applyAlignment="1">
      <alignment horizontal="left" vertical="top" wrapText="1"/>
    </xf>
    <xf numFmtId="0" fontId="6" fillId="0" borderId="6" xfId="0" applyFont="1" applyBorder="1" applyAlignment="1">
      <alignment horizontal="center" vertical="center" wrapText="1"/>
    </xf>
    <xf numFmtId="0" fontId="7" fillId="5" borderId="9" xfId="0" applyFont="1" applyFill="1" applyBorder="1" applyAlignment="1">
      <alignment horizontal="center"/>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Alignment="1">
      <alignment vertical="top"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5" borderId="0" xfId="0" applyFont="1" applyFill="1" applyAlignment="1">
      <alignment horizontal="center"/>
    </xf>
    <xf numFmtId="0" fontId="15" fillId="0" borderId="31" xfId="0" applyFont="1" applyBorder="1" applyAlignment="1">
      <alignment vertical="center"/>
    </xf>
    <xf numFmtId="0" fontId="15" fillId="0" borderId="32" xfId="0" applyFont="1" applyBorder="1" applyAlignment="1">
      <alignment vertical="center"/>
    </xf>
    <xf numFmtId="0" fontId="16" fillId="0" borderId="32" xfId="0" applyFont="1" applyBorder="1" applyAlignment="1">
      <alignment vertical="center" wrapText="1"/>
    </xf>
    <xf numFmtId="0" fontId="16" fillId="0" borderId="32" xfId="0" applyFont="1" applyBorder="1" applyAlignment="1">
      <alignment vertical="center"/>
    </xf>
    <xf numFmtId="0" fontId="17" fillId="0" borderId="32" xfId="0" applyFont="1" applyBorder="1" applyAlignment="1">
      <alignment vertical="center"/>
    </xf>
    <xf numFmtId="0" fontId="18" fillId="0" borderId="32" xfId="0" applyFont="1" applyBorder="1"/>
    <xf numFmtId="0" fontId="16" fillId="0" borderId="33" xfId="0" applyFont="1" applyBorder="1" applyAlignment="1">
      <alignment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4" fillId="4" borderId="40" xfId="0" applyFont="1" applyFill="1" applyBorder="1" applyAlignment="1">
      <alignment vertical="center" wrapText="1"/>
    </xf>
    <xf numFmtId="0" fontId="9" fillId="0" borderId="41" xfId="0" applyFont="1" applyBorder="1" applyAlignment="1">
      <alignment horizontal="center" vertical="center" wrapText="1"/>
    </xf>
    <xf numFmtId="0" fontId="4" fillId="4" borderId="42" xfId="0" applyFont="1" applyFill="1" applyBorder="1" applyAlignment="1">
      <alignment vertical="center" wrapText="1"/>
    </xf>
    <xf numFmtId="0" fontId="10"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46" xfId="0" applyBorder="1"/>
    <xf numFmtId="0" fontId="14" fillId="4" borderId="29" xfId="0" applyFont="1" applyFill="1" applyBorder="1" applyProtection="1">
      <protection hidden="1"/>
    </xf>
    <xf numFmtId="0" fontId="6" fillId="4" borderId="0" xfId="0" applyFont="1" applyFill="1" applyProtection="1">
      <protection hidden="1"/>
    </xf>
    <xf numFmtId="0" fontId="14" fillId="4" borderId="26" xfId="0" applyFont="1" applyFill="1" applyBorder="1" applyProtection="1">
      <protection hidden="1"/>
    </xf>
    <xf numFmtId="0" fontId="6" fillId="4" borderId="27" xfId="0" applyFont="1" applyFill="1" applyBorder="1" applyProtection="1">
      <protection hidden="1"/>
    </xf>
    <xf numFmtId="0" fontId="4" fillId="4" borderId="29" xfId="0" applyFont="1" applyFill="1" applyBorder="1" applyProtection="1">
      <protection hidden="1"/>
    </xf>
    <xf numFmtId="0" fontId="4" fillId="4" borderId="29" xfId="0" applyFont="1" applyFill="1" applyBorder="1" applyAlignment="1" applyProtection="1">
      <alignment vertical="top"/>
      <protection hidden="1"/>
    </xf>
    <xf numFmtId="0" fontId="14" fillId="4" borderId="29" xfId="0" applyFont="1" applyFill="1" applyBorder="1" applyAlignment="1" applyProtection="1">
      <alignment horizontal="center"/>
      <protection hidden="1"/>
    </xf>
    <xf numFmtId="0" fontId="6" fillId="22" borderId="20" xfId="0" applyFont="1" applyFill="1" applyBorder="1" applyProtection="1">
      <protection hidden="1"/>
    </xf>
    <xf numFmtId="0" fontId="6" fillId="9" borderId="20" xfId="0" applyFont="1" applyFill="1" applyBorder="1" applyProtection="1">
      <protection hidden="1"/>
    </xf>
    <xf numFmtId="0" fontId="6" fillId="17" borderId="21" xfId="0" applyFont="1" applyFill="1" applyBorder="1" applyProtection="1">
      <protection hidden="1"/>
    </xf>
    <xf numFmtId="0" fontId="6" fillId="16" borderId="20" xfId="0" applyFont="1" applyFill="1" applyBorder="1" applyProtection="1">
      <protection hidden="1"/>
    </xf>
    <xf numFmtId="0" fontId="6" fillId="15" borderId="22" xfId="0" applyFont="1" applyFill="1" applyBorder="1" applyProtection="1">
      <protection hidden="1"/>
    </xf>
    <xf numFmtId="0" fontId="6" fillId="4" borderId="46" xfId="0" applyFont="1" applyFill="1" applyBorder="1" applyProtection="1">
      <protection hidden="1"/>
    </xf>
    <xf numFmtId="0" fontId="6" fillId="4" borderId="47" xfId="0" applyFont="1" applyFill="1" applyBorder="1" applyProtection="1">
      <protection hidden="1"/>
    </xf>
    <xf numFmtId="0" fontId="6" fillId="8" borderId="50" xfId="0" applyFont="1" applyFill="1" applyBorder="1" applyAlignment="1" applyProtection="1">
      <alignment horizontal="center" vertical="center"/>
      <protection hidden="1"/>
    </xf>
    <xf numFmtId="0" fontId="6" fillId="8" borderId="53" xfId="0" applyFont="1" applyFill="1" applyBorder="1" applyAlignment="1" applyProtection="1">
      <alignment horizontal="center" vertical="center"/>
      <protection hidden="1"/>
    </xf>
    <xf numFmtId="0" fontId="6" fillId="8" borderId="55" xfId="0" applyFont="1" applyFill="1" applyBorder="1" applyAlignment="1" applyProtection="1">
      <alignment horizontal="center" vertical="center"/>
      <protection hidden="1"/>
    </xf>
    <xf numFmtId="0" fontId="6" fillId="8" borderId="58" xfId="0" applyFont="1" applyFill="1" applyBorder="1" applyAlignment="1" applyProtection="1">
      <alignment horizontal="center" vertical="center"/>
      <protection hidden="1"/>
    </xf>
    <xf numFmtId="0" fontId="7" fillId="5" borderId="10" xfId="0" applyFont="1" applyFill="1" applyBorder="1" applyAlignment="1">
      <alignment horizontal="center"/>
    </xf>
    <xf numFmtId="0" fontId="7" fillId="5" borderId="6" xfId="0" applyFont="1" applyFill="1" applyBorder="1" applyAlignment="1">
      <alignment horizontal="center"/>
    </xf>
    <xf numFmtId="0" fontId="7" fillId="5" borderId="5" xfId="0" applyFont="1" applyFill="1" applyBorder="1" applyAlignment="1">
      <alignment horizontal="center"/>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9" borderId="0" xfId="0" applyFont="1" applyFill="1" applyAlignment="1">
      <alignment horizontal="left" vertical="top" wrapText="1"/>
    </xf>
    <xf numFmtId="0" fontId="6" fillId="4" borderId="9" xfId="0" applyFont="1" applyFill="1" applyBorder="1" applyAlignment="1">
      <alignment horizontal="left" vertical="top"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 xfId="0" applyFont="1" applyFill="1" applyBorder="1"/>
    <xf numFmtId="0" fontId="6" fillId="4" borderId="7" xfId="0" applyFont="1" applyFill="1" applyBorder="1" applyAlignment="1">
      <alignment horizontal="center" vertical="center" wrapText="1"/>
    </xf>
    <xf numFmtId="0" fontId="6" fillId="8" borderId="59" xfId="0" applyFont="1" applyFill="1" applyBorder="1" applyAlignment="1" applyProtection="1">
      <alignment horizontal="center" vertical="center"/>
      <protection hidden="1"/>
    </xf>
    <xf numFmtId="0" fontId="6" fillId="9" borderId="14" xfId="0" applyFont="1" applyFill="1" applyBorder="1" applyAlignment="1">
      <alignment horizontal="center" vertical="center" wrapText="1"/>
    </xf>
    <xf numFmtId="0" fontId="0" fillId="9" borderId="15" xfId="0" applyFill="1" applyBorder="1"/>
    <xf numFmtId="0" fontId="6" fillId="9" borderId="16" xfId="0" applyFont="1" applyFill="1" applyBorder="1" applyAlignment="1">
      <alignment horizontal="center" vertical="center" wrapText="1"/>
    </xf>
    <xf numFmtId="0" fontId="5" fillId="19" borderId="34" xfId="0" applyFont="1" applyFill="1" applyBorder="1" applyAlignment="1" applyProtection="1">
      <alignment vertical="top" wrapText="1"/>
      <protection hidden="1"/>
    </xf>
    <xf numFmtId="0" fontId="5" fillId="19" borderId="34" xfId="0" applyFont="1" applyFill="1" applyBorder="1" applyAlignment="1" applyProtection="1">
      <alignment vertical="center" wrapText="1"/>
      <protection hidden="1"/>
    </xf>
    <xf numFmtId="0" fontId="8" fillId="10" borderId="0" xfId="0" applyFont="1" applyFill="1" applyAlignment="1" applyProtection="1">
      <alignment horizontal="center"/>
      <protection hidden="1"/>
    </xf>
    <xf numFmtId="0" fontId="8" fillId="10" borderId="46" xfId="0" applyFont="1" applyFill="1" applyBorder="1" applyAlignment="1" applyProtection="1">
      <alignment horizontal="center"/>
      <protection hidden="1"/>
    </xf>
    <xf numFmtId="0" fontId="4" fillId="11" borderId="48" xfId="0" applyFont="1" applyFill="1" applyBorder="1" applyAlignment="1" applyProtection="1">
      <alignment horizontal="center" vertical="center" wrapText="1"/>
      <protection hidden="1"/>
    </xf>
    <xf numFmtId="0" fontId="5" fillId="19" borderId="49" xfId="0" applyFont="1" applyFill="1" applyBorder="1" applyAlignment="1" applyProtection="1">
      <alignment horizontal="center" vertical="top" wrapText="1"/>
      <protection hidden="1"/>
    </xf>
    <xf numFmtId="0" fontId="5" fillId="19" borderId="49" xfId="0" applyFont="1" applyFill="1" applyBorder="1" applyAlignment="1" applyProtection="1">
      <alignment horizontal="center" vertical="center" wrapText="1"/>
      <protection hidden="1"/>
    </xf>
    <xf numFmtId="0" fontId="6" fillId="9" borderId="49" xfId="0" applyFont="1" applyFill="1" applyBorder="1" applyAlignment="1" applyProtection="1">
      <alignment horizontal="left" vertical="center" wrapText="1"/>
      <protection locked="0"/>
    </xf>
    <xf numFmtId="0" fontId="6" fillId="9" borderId="52" xfId="0" applyFont="1" applyFill="1" applyBorder="1" applyAlignment="1" applyProtection="1">
      <alignment vertical="center" wrapText="1"/>
      <protection locked="0"/>
    </xf>
    <xf numFmtId="0" fontId="6" fillId="9" borderId="34" xfId="0" applyFont="1" applyFill="1" applyBorder="1" applyAlignment="1" applyProtection="1">
      <alignment vertical="center" wrapText="1"/>
      <protection locked="0"/>
    </xf>
    <xf numFmtId="0" fontId="6" fillId="9" borderId="57" xfId="0" applyFont="1" applyFill="1" applyBorder="1" applyAlignment="1" applyProtection="1">
      <alignment vertical="center" wrapText="1"/>
      <protection locked="0"/>
    </xf>
    <xf numFmtId="0" fontId="6" fillId="9" borderId="49" xfId="0" applyFont="1" applyFill="1" applyBorder="1" applyAlignment="1" applyProtection="1">
      <alignment vertical="center" wrapText="1"/>
      <protection locked="0"/>
    </xf>
    <xf numFmtId="0" fontId="6" fillId="9" borderId="34" xfId="0" applyFont="1" applyFill="1" applyBorder="1" applyAlignment="1" applyProtection="1">
      <alignment horizontal="left" vertical="top" wrapText="1"/>
      <protection locked="0"/>
    </xf>
    <xf numFmtId="0" fontId="4" fillId="11" borderId="54" xfId="0" applyFont="1" applyFill="1" applyBorder="1" applyAlignment="1" applyProtection="1">
      <alignment horizontal="center" vertical="center" wrapText="1"/>
      <protection hidden="1"/>
    </xf>
    <xf numFmtId="0" fontId="4" fillId="21" borderId="29" xfId="0" applyFont="1" applyFill="1" applyBorder="1" applyAlignment="1" applyProtection="1">
      <alignment horizontal="center"/>
      <protection hidden="1"/>
    </xf>
    <xf numFmtId="0" fontId="5" fillId="19" borderId="57" xfId="0" applyFont="1" applyFill="1" applyBorder="1" applyAlignment="1" applyProtection="1">
      <alignment vertical="top" wrapText="1"/>
      <protection hidden="1"/>
    </xf>
    <xf numFmtId="0" fontId="6" fillId="9" borderId="57" xfId="0" applyFont="1" applyFill="1" applyBorder="1" applyAlignment="1" applyProtection="1">
      <alignment horizontal="left" vertical="top" wrapText="1"/>
      <protection locked="0"/>
    </xf>
    <xf numFmtId="0" fontId="8" fillId="21" borderId="61" xfId="0" applyFont="1" applyFill="1" applyBorder="1" applyAlignment="1" applyProtection="1">
      <alignment horizontal="center"/>
      <protection hidden="1"/>
    </xf>
    <xf numFmtId="0" fontId="14" fillId="4" borderId="29" xfId="0" applyFont="1" applyFill="1" applyBorder="1" applyAlignment="1" applyProtection="1">
      <alignment vertical="top"/>
      <protection hidden="1"/>
    </xf>
    <xf numFmtId="0" fontId="11" fillId="19" borderId="23" xfId="0" applyFont="1" applyFill="1" applyBorder="1" applyAlignment="1" applyProtection="1">
      <alignment horizontal="center"/>
      <protection hidden="1"/>
    </xf>
    <xf numFmtId="0" fontId="11" fillId="19" borderId="24" xfId="0" applyFont="1" applyFill="1" applyBorder="1" applyAlignment="1" applyProtection="1">
      <alignment horizontal="center"/>
      <protection hidden="1"/>
    </xf>
    <xf numFmtId="0" fontId="11" fillId="19" borderId="25" xfId="0" applyFont="1" applyFill="1" applyBorder="1" applyAlignment="1" applyProtection="1">
      <alignment horizontal="center"/>
      <protection hidden="1"/>
    </xf>
    <xf numFmtId="0" fontId="6" fillId="4" borderId="0" xfId="0" applyFont="1" applyFill="1" applyAlignment="1" applyProtection="1">
      <alignment horizontal="left"/>
      <protection hidden="1"/>
    </xf>
    <xf numFmtId="0" fontId="6" fillId="4" borderId="30" xfId="0" applyFont="1" applyFill="1" applyBorder="1" applyAlignment="1" applyProtection="1">
      <alignment horizontal="left"/>
      <protection hidden="1"/>
    </xf>
    <xf numFmtId="0" fontId="6" fillId="4" borderId="0" xfId="0" applyFont="1" applyFill="1" applyAlignment="1" applyProtection="1">
      <alignment horizontal="left" vertical="top"/>
      <protection hidden="1"/>
    </xf>
    <xf numFmtId="0" fontId="6" fillId="4" borderId="30" xfId="0" applyFont="1" applyFill="1" applyBorder="1" applyAlignment="1" applyProtection="1">
      <alignment horizontal="left" vertical="top"/>
      <protection hidden="1"/>
    </xf>
    <xf numFmtId="0" fontId="12" fillId="18" borderId="0" xfId="0" applyFont="1" applyFill="1" applyAlignment="1" applyProtection="1">
      <alignment horizontal="center"/>
      <protection hidden="1"/>
    </xf>
    <xf numFmtId="0" fontId="13" fillId="18" borderId="0" xfId="0" applyFont="1" applyFill="1" applyAlignment="1" applyProtection="1">
      <alignment horizontal="center"/>
      <protection hidden="1"/>
    </xf>
    <xf numFmtId="0" fontId="6" fillId="4" borderId="26" xfId="0" applyFont="1" applyFill="1" applyBorder="1" applyAlignment="1" applyProtection="1">
      <alignment horizontal="left" vertical="top" wrapText="1"/>
      <protection hidden="1"/>
    </xf>
    <xf numFmtId="0" fontId="6" fillId="4" borderId="27" xfId="0" applyFont="1" applyFill="1" applyBorder="1" applyAlignment="1" applyProtection="1">
      <alignment horizontal="left" vertical="top" wrapText="1"/>
      <protection hidden="1"/>
    </xf>
    <xf numFmtId="0" fontId="6" fillId="4" borderId="28" xfId="0" applyFont="1" applyFill="1" applyBorder="1" applyAlignment="1" applyProtection="1">
      <alignment horizontal="left" vertical="top" wrapText="1"/>
      <protection hidden="1"/>
    </xf>
    <xf numFmtId="0" fontId="6" fillId="4" borderId="46" xfId="0" applyFont="1" applyFill="1" applyBorder="1" applyAlignment="1" applyProtection="1">
      <alignment horizontal="left"/>
      <protection hidden="1"/>
    </xf>
    <xf numFmtId="0" fontId="6" fillId="4" borderId="0" xfId="0" applyFont="1" applyFill="1" applyAlignment="1" applyProtection="1">
      <alignment horizontal="left" wrapText="1"/>
      <protection hidden="1"/>
    </xf>
    <xf numFmtId="0" fontId="6" fillId="4" borderId="46" xfId="0" applyFont="1" applyFill="1" applyBorder="1" applyAlignment="1" applyProtection="1">
      <alignment horizontal="left" wrapText="1"/>
      <protection hidden="1"/>
    </xf>
    <xf numFmtId="0" fontId="6" fillId="4" borderId="27" xfId="0" applyFont="1" applyFill="1" applyBorder="1" applyAlignment="1" applyProtection="1">
      <alignment horizontal="left"/>
      <protection hidden="1"/>
    </xf>
    <xf numFmtId="0" fontId="6" fillId="4" borderId="47" xfId="0" applyFont="1" applyFill="1" applyBorder="1" applyAlignment="1" applyProtection="1">
      <alignment horizontal="left"/>
      <protection hidden="1"/>
    </xf>
    <xf numFmtId="0" fontId="7" fillId="12" borderId="23" xfId="0" applyFont="1" applyFill="1" applyBorder="1" applyAlignment="1" applyProtection="1">
      <alignment horizontal="center"/>
      <protection hidden="1"/>
    </xf>
    <xf numFmtId="0" fontId="7" fillId="12" borderId="24" xfId="0" applyFont="1" applyFill="1" applyBorder="1" applyAlignment="1" applyProtection="1">
      <alignment horizontal="center"/>
      <protection hidden="1"/>
    </xf>
    <xf numFmtId="0" fontId="7" fillId="12" borderId="25" xfId="0" applyFont="1" applyFill="1" applyBorder="1" applyAlignment="1" applyProtection="1">
      <alignment horizontal="center"/>
      <protection hidden="1"/>
    </xf>
    <xf numFmtId="0" fontId="8" fillId="21" borderId="0" xfId="0" applyFont="1" applyFill="1" applyBorder="1" applyAlignment="1" applyProtection="1">
      <alignment horizontal="center" wrapText="1"/>
      <protection hidden="1"/>
    </xf>
    <xf numFmtId="0" fontId="4" fillId="7" borderId="60" xfId="0" applyFont="1" applyFill="1" applyBorder="1" applyAlignment="1" applyProtection="1">
      <alignment horizontal="center" vertical="center" wrapText="1"/>
      <protection hidden="1"/>
    </xf>
    <xf numFmtId="0" fontId="4" fillId="7" borderId="59" xfId="0" applyFont="1" applyFill="1" applyBorder="1" applyAlignment="1" applyProtection="1">
      <alignment horizontal="center" vertical="center" wrapText="1"/>
      <protection hidden="1"/>
    </xf>
    <xf numFmtId="0" fontId="4" fillId="11" borderId="54" xfId="0" applyFont="1" applyFill="1" applyBorder="1" applyAlignment="1" applyProtection="1">
      <alignment horizontal="center" vertical="center"/>
      <protection hidden="1"/>
    </xf>
    <xf numFmtId="0" fontId="4" fillId="11" borderId="56" xfId="0" applyFont="1" applyFill="1" applyBorder="1" applyAlignment="1" applyProtection="1">
      <alignment horizontal="center" vertical="center"/>
      <protection hidden="1"/>
    </xf>
    <xf numFmtId="0" fontId="11" fillId="19" borderId="23" xfId="0" applyFont="1" applyFill="1" applyBorder="1" applyAlignment="1" applyProtection="1">
      <alignment horizontal="center" vertical="center"/>
      <protection hidden="1"/>
    </xf>
    <xf numFmtId="0" fontId="11" fillId="19" borderId="24" xfId="0" applyFont="1" applyFill="1" applyBorder="1" applyAlignment="1" applyProtection="1">
      <alignment horizontal="center" vertical="center"/>
      <protection hidden="1"/>
    </xf>
    <xf numFmtId="0" fontId="11" fillId="19" borderId="25" xfId="0" applyFont="1" applyFill="1" applyBorder="1" applyAlignment="1" applyProtection="1">
      <alignment horizontal="center" vertical="center"/>
      <protection hidden="1"/>
    </xf>
    <xf numFmtId="0" fontId="7" fillId="13" borderId="0" xfId="0" applyFont="1" applyFill="1" applyAlignment="1" applyProtection="1">
      <alignment horizontal="center"/>
      <protection hidden="1"/>
    </xf>
    <xf numFmtId="0" fontId="8" fillId="10" borderId="0" xfId="0" applyFont="1" applyFill="1" applyAlignment="1" applyProtection="1">
      <alignment horizontal="center"/>
      <protection hidden="1"/>
    </xf>
    <xf numFmtId="0" fontId="4" fillId="11" borderId="51" xfId="0" applyFont="1" applyFill="1" applyBorder="1" applyAlignment="1" applyProtection="1">
      <alignment horizontal="center" vertical="center" wrapText="1"/>
      <protection hidden="1"/>
    </xf>
    <xf numFmtId="0" fontId="4" fillId="11" borderId="54" xfId="0" applyFont="1" applyFill="1" applyBorder="1" applyAlignment="1" applyProtection="1">
      <alignment horizontal="center" vertical="center" wrapText="1"/>
      <protection hidden="1"/>
    </xf>
    <xf numFmtId="0" fontId="4" fillId="11" borderId="56" xfId="0" applyFont="1" applyFill="1" applyBorder="1" applyAlignment="1" applyProtection="1">
      <alignment horizontal="center" vertical="center" wrapText="1"/>
      <protection hidden="1"/>
    </xf>
    <xf numFmtId="0" fontId="5" fillId="19" borderId="52" xfId="0" applyFont="1" applyFill="1" applyBorder="1" applyAlignment="1" applyProtection="1">
      <alignment horizontal="center" vertical="center" wrapText="1"/>
      <protection hidden="1"/>
    </xf>
    <xf numFmtId="0" fontId="5" fillId="19" borderId="34" xfId="0" applyFont="1" applyFill="1" applyBorder="1" applyAlignment="1" applyProtection="1">
      <alignment horizontal="center" vertical="center" wrapText="1"/>
      <protection hidden="1"/>
    </xf>
    <xf numFmtId="0" fontId="5" fillId="19" borderId="57" xfId="0" applyFont="1" applyFill="1" applyBorder="1" applyAlignment="1" applyProtection="1">
      <alignment horizontal="center" vertical="center" wrapText="1"/>
      <protection hidden="1"/>
    </xf>
    <xf numFmtId="0" fontId="7" fillId="20" borderId="0" xfId="0" applyFont="1" applyFill="1" applyAlignment="1" applyProtection="1">
      <alignment horizontal="center"/>
      <protection hidden="1"/>
    </xf>
    <xf numFmtId="0" fontId="5" fillId="19" borderId="52" xfId="0" applyFont="1" applyFill="1" applyBorder="1" applyAlignment="1" applyProtection="1">
      <alignment horizontal="center" vertical="top" wrapText="1"/>
      <protection hidden="1"/>
    </xf>
    <xf numFmtId="0" fontId="5" fillId="19" borderId="57" xfId="0" applyFont="1" applyFill="1" applyBorder="1" applyAlignment="1" applyProtection="1">
      <alignment horizontal="center" vertical="top" wrapText="1"/>
      <protection hidden="1"/>
    </xf>
    <xf numFmtId="0" fontId="3" fillId="14" borderId="38" xfId="0" applyFont="1" applyFill="1" applyBorder="1" applyAlignment="1">
      <alignment horizontal="center" vertical="center"/>
    </xf>
    <xf numFmtId="0" fontId="3" fillId="14" borderId="3" xfId="0" applyFont="1" applyFill="1" applyBorder="1" applyAlignment="1">
      <alignment horizontal="center" vertical="center"/>
    </xf>
    <xf numFmtId="0" fontId="3" fillId="14" borderId="39"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23" borderId="9"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4" borderId="0" xfId="0" applyFont="1" applyFill="1" applyAlignment="1">
      <alignment horizontal="center" vertical="center" wrapText="1"/>
    </xf>
  </cellXfs>
  <cellStyles count="1">
    <cellStyle name="Standard" xfId="0" builtinId="0"/>
  </cellStyles>
  <dxfs count="276">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border diagonalUp="0" diagonalDown="0" outline="0">
        <left/>
        <right/>
        <top style="dotted">
          <color theme="1"/>
        </top>
        <bottom style="dotted">
          <color theme="1"/>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border diagonalUp="0" diagonalDown="0" outline="0">
        <left/>
        <right/>
        <top style="dotted">
          <color theme="1"/>
        </top>
        <bottom style="dotted">
          <color theme="1"/>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style="dotted">
          <color theme="4" tint="-0.24994659260841701"/>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border diagonalUp="0" diagonalDown="0" outline="0">
        <left style="thin">
          <color theme="4" tint="0.39997558519241921"/>
        </left>
        <right style="thin">
          <color theme="4" tint="0.39997558519241921"/>
        </right>
        <top/>
        <bottom/>
      </border>
    </dxf>
    <dxf>
      <border outline="0">
        <top style="thin">
          <color theme="4" tint="0.39997558519241921"/>
        </top>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dotted">
          <color theme="4" tint="-0.24994659260841701"/>
        </left>
        <right style="dotted">
          <color theme="4" tint="-0.24994659260841701"/>
        </right>
        <top/>
        <bottom/>
        <vertical style="dotted">
          <color theme="4" tint="-0.24994659260841701"/>
        </vertical>
        <horizontal style="dotted">
          <color theme="4" tint="-0.24994659260841701"/>
        </horizontal>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style="dotted">
          <color theme="4" tint="-0.24994659260841701"/>
        </left>
        <right style="dotted">
          <color theme="4" tint="-0.24994659260841701"/>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rgb="FFFFCCCC"/>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FF99"/>
        </patternFill>
      </fill>
    </dxf>
    <dxf>
      <fill>
        <patternFill>
          <bgColor rgb="FFFF7C80"/>
        </patternFill>
      </fill>
    </dxf>
    <dxf>
      <fill>
        <patternFill>
          <bgColor rgb="FF00CC99"/>
        </patternFill>
      </fill>
    </dxf>
    <dxf>
      <fill>
        <patternFill patternType="none">
          <bgColor auto="1"/>
        </patternFill>
      </fill>
    </dxf>
  </dxfs>
  <tableStyles count="0" defaultTableStyle="TableStyleMedium2" defaultPivotStyle="PivotStyleLight16"/>
  <colors>
    <mruColors>
      <color rgb="FFEDEFF3"/>
      <color rgb="FFBE4003"/>
      <color rgb="FFFDBA99"/>
      <color rgb="FFD9D9D9"/>
      <color rgb="FFDCE0E7"/>
      <color rgb="FFB9C2CF"/>
      <color rgb="FF434F61"/>
      <color rgb="FF97D5FF"/>
      <color rgb="FF0067AC"/>
      <color rgb="FF003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6FD51AE-9D4C-4759-9FD2-6AD122E58686}" name="Category_A_financial" displayName="Category_A_financial" ref="B7:B13" headerRowCount="0" totalsRowShown="0" headerRowDxfId="250" dataDxfId="249" tableBorderDxfId="248">
  <tableColumns count="1">
    <tableColumn id="1" xr3:uid="{FC734007-DAE7-48FC-82A5-582C7F767E2A}" name="Spalte1" headerRowDxfId="247" dataDxfId="24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AD2D8132-B6DB-4E80-9C3F-71A75B32A970}" name="Category_C_MRV" displayName="Category_C_MRV" ref="F47:F52" headerRowCount="0" totalsRowShown="0" headerRowDxfId="195" dataDxfId="194" tableBorderDxfId="193" totalsRowBorderDxfId="192">
  <tableColumns count="1">
    <tableColumn id="1" xr3:uid="{7BF92875-D1D3-4824-B108-9C52B3E0927F}" name="Spalte1" headerRowDxfId="191" dataDxfId="19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1F24FD3-1EEA-41D3-A2BA-0903209D631B}" name="Category_A_recycling" displayName="Category_A_recycling" ref="B23:B27" headerRowCount="0" totalsRowShown="0" headerRowDxfId="189" dataDxfId="188" tableBorderDxfId="187">
  <tableColumns count="1">
    <tableColumn id="1" xr3:uid="{68E4DBEA-7B19-43F2-A8A0-D985B8FC3102}" name="Spalte1" headerRowDxfId="186" dataDxfId="18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D9A40F-0183-4B1F-A0EB-7CA2A0AF787C}" name="Category_A_HFCemissions" displayName="Category_A_HFCemissions" ref="B30:B35" headerRowCount="0" totalsRowShown="0" headerRowDxfId="184" dataDxfId="183" tableBorderDxfId="182" totalsRowBorderDxfId="181">
  <tableColumns count="1">
    <tableColumn id="1" xr3:uid="{07328949-1F24-4F33-8ABA-0FB9F888702B}" name="Spalte1" headerRowDxfId="180" dataDxfId="17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650B3CA-7378-4562-B6A5-A11FC6540690}" name="Category_A_capacity" displayName="Category_A_capacity" ref="B36:B39" headerRowCount="0" totalsRowShown="0" headerRowDxfId="178" dataDxfId="177" tableBorderDxfId="176" totalsRowBorderDxfId="175">
  <tableColumns count="1">
    <tableColumn id="1" xr3:uid="{72BB967A-1682-4B5E-BA95-0C93B2EBB784}" name="Spalte1" headerRowDxfId="174" dataDxfId="17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036556-8DCB-4AE7-A77B-8526B79C111A}" name="Category_A_MRV" displayName="Category_A_MRV" ref="B47:B51" headerRowCount="0" totalsRowShown="0" headerRowDxfId="172" dataDxfId="171" tableBorderDxfId="170" totalsRowBorderDxfId="169">
  <tableColumns count="1">
    <tableColumn id="1" xr3:uid="{E6C0C373-AABB-49C0-A378-85016778E34A}" name="Spalte1" headerRowDxfId="168" dataDxfId="16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C8F0E0-EBB4-4B46-A245-CECA33F5B3E4}" name="Category_B_recycling" displayName="Category_B_recycling" ref="D23:D29" headerRowCount="0" totalsRowShown="0" headerRowDxfId="166" dataDxfId="165" tableBorderDxfId="164">
  <tableColumns count="1">
    <tableColumn id="1" xr3:uid="{694FB1D3-5CA8-4AC9-9FD5-2C8F15EE1D39}" name="Spalte1" headerRowDxfId="163" dataDxfId="16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F6D69E-67E2-4BAF-9167-DDD18D944758}" name="Category_C_recycling" displayName="Category_C_recycling" ref="F23:F29" headerRowCount="0" totalsRowShown="0" headerRowDxfId="161" dataDxfId="160" tableBorderDxfId="159" totalsRowBorderDxfId="158">
  <tableColumns count="1">
    <tableColumn id="1" xr3:uid="{1224D622-0BCC-408C-84B4-454380277340}" name="Spalte1" headerRowDxfId="157" dataDxfId="15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649652-80EA-440B-843D-21817FCD7E51}" name="Category_B_HFCemissions" displayName="Category_B_HFCemissions" ref="D30:D35" headerRowCount="0" totalsRowShown="0" headerRowDxfId="155" dataDxfId="154" tableBorderDxfId="153" totalsRowBorderDxfId="152">
  <tableColumns count="1">
    <tableColumn id="1" xr3:uid="{00A35712-ECBE-4E2F-8B7D-59EAEAC08966}" name="Spalte1" headerRowDxfId="151" dataDxfId="150"/>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BF5C55-2E98-4BB9-86EA-921280276462}" name="Category_C_HFCemissions" displayName="Category_C_HFCemissions" ref="F30:F35" headerRowCount="0" totalsRowShown="0" headerRowDxfId="149" dataDxfId="148" tableBorderDxfId="147" totalsRowBorderDxfId="146">
  <tableColumns count="1">
    <tableColumn id="1" xr3:uid="{348CC21B-207D-4C8D-B3B4-6BBB4FECFCE4}" name="Spalte1" headerRowDxfId="145" dataDxfId="14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3D418C-9004-4092-AB5F-6F2BCE5F3B67}" name="Category_B_capacity" displayName="Category_B_capacity" ref="D36:D39" headerRowCount="0" totalsRowShown="0" headerRowDxfId="143" dataDxfId="142" tableBorderDxfId="141" totalsRowBorderDxfId="140">
  <tableColumns count="1">
    <tableColumn id="1" xr3:uid="{16409E7D-66BB-4A3F-AEAA-25D376415C6E}" name="Spalte1" headerRowDxfId="139" dataDxfId="13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A2C967-16D2-4D8E-9395-D5AA9E71D8CF}" name="Category_A_HFCuse" displayName="Category_A_HFCuse" ref="B14:B19" headerRowCount="0" totalsRowShown="0" headerRowDxfId="245" dataDxfId="244" tableBorderDxfId="243">
  <tableColumns count="1">
    <tableColumn id="1" xr3:uid="{842275D1-535A-412D-9817-909906AEF922}" name="Spalte1" headerRowDxfId="242" dataDxfId="24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280FB61-CFFB-4A75-A759-F3630E193C68}" name="Category_C_capacity" displayName="Category_C_capacity" ref="F36:F39" headerRowCount="0" totalsRowShown="0" headerRowDxfId="137" dataDxfId="136" tableBorderDxfId="135" totalsRowBorderDxfId="134">
  <tableColumns count="1">
    <tableColumn id="1" xr3:uid="{DCD0E1E6-0CDA-48C2-97EB-2F27139E8DDB}" name="Spalte1" headerRowDxfId="133" dataDxfId="13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7CB179F-470B-4236-BC85-D2A4EC098FB1}" name="Category_C_EoLm" displayName="Category_C_EoLm" ref="F40:F46" headerRowCount="0" totalsRowShown="0" headerRowDxfId="131" dataDxfId="129" headerRowBorderDxfId="130" tableBorderDxfId="128" totalsRowBorderDxfId="127">
  <tableColumns count="1">
    <tableColumn id="1" xr3:uid="{0F01D4FE-8486-4EA5-A098-B1DF620C4837}" name="Spalte1" headerRowDxfId="126" dataDxfId="125"/>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4ABD87E-0F57-4D00-9525-A01B330AF693}" name="Category_A_EoLm" displayName="Category_A_EoLm" ref="B40:B45" headerRowCount="0" totalsRowShown="0" headerRowDxfId="124" dataDxfId="123" tableBorderDxfId="122" totalsRowBorderDxfId="121">
  <tableColumns count="1">
    <tableColumn id="1" xr3:uid="{BB64C02F-D532-4554-9E8E-ADCF7C7C4C39}" name="Spalte1" dataDxfId="120"/>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1CB6606-CC9C-4565-A249-B14B91AA6068}" name="Category_B_EoLm" displayName="Category_B_EoLm" ref="D40:D45" headerRowCount="0" totalsRowShown="0" headerRowDxfId="119" dataDxfId="118" tableBorderDxfId="117">
  <tableColumns count="1">
    <tableColumn id="1" xr3:uid="{D6E029DD-16CF-4279-9C44-B70C1716A5B8}" name="Spalte1" headerRowDxfId="116" dataDxfId="115"/>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75BD55-4FD7-4E4E-8428-8C03A31A24A7}" name="Category_A_sectoral" displayName="Category_A_sectoral" ref="B3:B6" headerRowCount="0" totalsRowShown="0" headerRowDxfId="114" dataDxfId="113" tableBorderDxfId="112">
  <tableColumns count="1">
    <tableColumn id="1" xr3:uid="{EC5B6445-9696-409C-84D7-059BFE819949}" name="Group A" headerRowDxfId="111" dataDxfId="110"/>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937534A-9A12-4B2F-B59D-B615DD90DF4B}" name="Category_A_regEE" displayName="Category_A_regEE" ref="B2:B12" headerRowCount="0" totalsRowShown="0" headerRowDxfId="61" dataDxfId="59" headerRowBorderDxfId="60" tableBorderDxfId="58" totalsRowBorderDxfId="57">
  <tableColumns count="1">
    <tableColumn id="1" xr3:uid="{65739D4D-051C-49B3-9AD7-9DA6818A3FA6}" name="Spalte1" headerRowDxfId="56" dataDxfId="55"/>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2AE95B0-EA2F-4B94-A6D4-BE316FF57BEC}" name="Category_B_regEE" displayName="Category_B_regEE" ref="D2:D12" headerRowCount="0" totalsRowShown="0" headerRowDxfId="54" dataDxfId="52" headerRowBorderDxfId="53" tableBorderDxfId="51" totalsRowBorderDxfId="50">
  <tableColumns count="1">
    <tableColumn id="1" xr3:uid="{955D22AD-211C-4EAF-B267-68138584D6CC}" name="Spalte1" headerRowDxfId="49" dataDxfId="48"/>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A4EC708-5837-4EFA-9FD3-7F067EF5CA69}" name="Category_C_regEE" displayName="Category_C_regEE" ref="F2:F14" headerRowCount="0" totalsRowShown="0" headerRowDxfId="47" dataDxfId="45" headerRowBorderDxfId="46" tableBorderDxfId="44" totalsRowBorderDxfId="43">
  <tableColumns count="1">
    <tableColumn id="1" xr3:uid="{5F0E291C-09D5-4B88-98A0-0637F879A54C}" name="Spalte1" headerRowDxfId="42" dataDxfId="4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A70FC64-4365-4181-BE6B-E71AEC6DBC49}" name="Category_A_enforcement" displayName="Category_A_enforcement" ref="B15:B19" headerRowCount="0" totalsRowShown="0" headerRowDxfId="40" dataDxfId="38" headerRowBorderDxfId="39" tableBorderDxfId="37" totalsRowBorderDxfId="36">
  <tableColumns count="1">
    <tableColumn id="1" xr3:uid="{B22C1B50-ABA6-4433-9BAF-F8894843A33E}" name="Spalte1" headerRowDxfId="35" dataDxfId="34"/>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B85CC00-2B90-431F-A0A0-9187B21B4880}" name="Category_B_enforcement" displayName="Category_B_enforcement" ref="D15:D19" headerRowCount="0" totalsRowShown="0" headerRowDxfId="33" dataDxfId="31" headerRowBorderDxfId="32" tableBorderDxfId="30" totalsRowBorderDxfId="29">
  <tableColumns count="1">
    <tableColumn id="1" xr3:uid="{173F9D52-9D52-4688-8F94-AB0EDFD87D6F}" name="Spalte1" headerRowDxfId="28"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F4B9F06-8417-4A5C-A959-FAD5E6A8BD94}" name="Category_B_sectoral" displayName="Category_B_sectoral" ref="D3:D6" headerRowCount="0" totalsRowShown="0" headerRowDxfId="240" dataDxfId="239" tableBorderDxfId="238" totalsRowBorderDxfId="237">
  <tableColumns count="1">
    <tableColumn id="1" xr3:uid="{51EA68D4-E8B5-49DC-9E3F-977AF104B795}" name="Spalte1" headerRowDxfId="236" dataDxfId="235"/>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CF81A1-D6B0-41BE-8322-1427C6209402}" name="Category_C_enforcement" displayName="Category_C_enforcement" ref="F15:F19" headerRowCount="0" totalsRowShown="0" headerRowDxfId="26" dataDxfId="24" headerRowBorderDxfId="25" tableBorderDxfId="23">
  <tableColumns count="1">
    <tableColumn id="1" xr3:uid="{3F02ED3B-2B3C-4EC2-9477-3351161E2683}" name="Spalte1" headerRowDxfId="22" dataDxfId="21"/>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EAF6EB8-D5A1-42EC-8BCA-90B7C52C109A}" name="Category_A_financeEE" displayName="Category_A_financeEE" ref="B20:B25" headerRowCount="0" totalsRowShown="0" headerRowDxfId="20" dataDxfId="18" headerRowBorderDxfId="19" tableBorderDxfId="17" totalsRowBorderDxfId="16">
  <tableColumns count="1">
    <tableColumn id="1" xr3:uid="{98F991DF-4716-4FA5-95B1-07844BE4BD5E}" name="Spalte1" headerRowDxfId="15" dataDxfId="14"/>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2503334-68BC-4E44-BD0D-A4641423923D}" name="Category_B_financeEE" displayName="Category_B_financeEE" ref="D20:D25" headerRowCount="0" totalsRowShown="0" headerRowDxfId="13" dataDxfId="11" headerRowBorderDxfId="12" tableBorderDxfId="10" totalsRowBorderDxfId="9">
  <tableColumns count="1">
    <tableColumn id="1" xr3:uid="{75D7E6FF-4310-46BB-87DD-2E00D86F2B62}" name="Spalte1" headerRowDxfId="8" dataDxfId="7"/>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2B57150-B34D-4642-AF83-76D8EF42A450}" name="Category_C_financeEE" displayName="Category_C_financeEE" ref="F20:F27" headerRowCount="0" totalsRowShown="0" headerRowDxfId="6" dataDxfId="4" headerRowBorderDxfId="5" tableBorderDxfId="3" totalsRowBorderDxfId="2">
  <tableColumns count="1">
    <tableColumn id="1" xr3:uid="{7356E93E-D3A6-447A-A13A-6BAB04288AA4}" name="Spalte1" headerRowDxfId="1"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4320F7B-15A4-4BEF-AC60-80FC2FBF136C}" name="Category_C_sectoral" displayName="Category_C_sectoral" ref="F3:F6" headerRowCount="0" totalsRowShown="0" headerRowDxfId="234" dataDxfId="233" tableBorderDxfId="232" totalsRowBorderDxfId="231">
  <tableColumns count="1">
    <tableColumn id="1" xr3:uid="{3DE513E2-6301-4476-9727-612859541713}" name="Spalte1" headerRowDxfId="230" dataDxfId="22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728B218-1F61-4C7F-801D-1FFA87A9D696}" name="Category_B_financial" displayName="Category_B_financial" ref="D7:D13" headerRowCount="0" totalsRowShown="0" headerRowDxfId="228" dataDxfId="226" headerRowBorderDxfId="227" tableBorderDxfId="225" totalsRowBorderDxfId="224">
  <tableColumns count="1">
    <tableColumn id="1" xr3:uid="{F2628A26-978B-49E1-9EE3-8981F65EDB88}" name="Spalte1" headerRowDxfId="223" dataDxfId="22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5D315E3-622C-4E3B-85BB-E080D17221DD}" name="Category_C_financial" displayName="Category_C_financial" ref="F7:F13" headerRowCount="0" totalsRowShown="0" headerRowDxfId="221" dataDxfId="219" headerRowBorderDxfId="220" tableBorderDxfId="218" totalsRowBorderDxfId="217">
  <tableColumns count="1">
    <tableColumn id="1" xr3:uid="{7E56EA14-E0A4-4089-A8D4-DD2DA5F82D2C}" name="Spalte1" headerRowDxfId="216" dataDxfId="2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5DBCC37-AB6C-47DF-9A31-A30AD08EC712}" name="Category_B_HFCuse" displayName="Category_B_HFCuse" ref="D14:D20" headerRowCount="0" totalsRowShown="0" headerRowDxfId="214" dataDxfId="212" headerRowBorderDxfId="213" tableBorderDxfId="211" totalsRowBorderDxfId="210">
  <tableColumns count="1">
    <tableColumn id="1" xr3:uid="{F13B212F-EDEE-47AE-8F25-46F375391267}" name="Spalte1" headerRowDxfId="209" dataDxfId="20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B929405-2172-4B80-9D65-DDE6F565BDC2}" name="Category_C_HFCuse" displayName="Category_C_HFCuse" ref="F14:F22" headerRowCount="0" totalsRowShown="0" headerRowDxfId="207" dataDxfId="205" headerRowBorderDxfId="206" tableBorderDxfId="204" totalsRowBorderDxfId="203">
  <tableColumns count="1">
    <tableColumn id="1" xr3:uid="{D5698C0D-0DC1-41DF-B50D-851C20796288}" name="Spalte1" headerRowDxfId="202" dataDxfId="20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DA04A3B-C704-4936-85BC-055F09B6C6A5}" name="Category_B_MRV" displayName="Category_B_MRV" ref="D47:D52" headerRowCount="0" totalsRowShown="0" headerRowDxfId="200" dataDxfId="199" tableBorderDxfId="198" totalsRowBorderDxfId="197">
  <tableColumns count="1">
    <tableColumn id="1" xr3:uid="{D3D2259E-6DB4-4C26-A184-8296E5FD6DCB}" name="Spalte1" dataDxfId="196"/>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Benutzerdefiniert 1">
      <a:dk1>
        <a:srgbClr val="003657"/>
      </a:dk1>
      <a:lt1>
        <a:sysClr val="window" lastClr="FFFFFF"/>
      </a:lt1>
      <a:dk2>
        <a:srgbClr val="002640"/>
      </a:dk2>
      <a:lt2>
        <a:srgbClr val="0077B6"/>
      </a:lt2>
      <a:accent1>
        <a:srgbClr val="D5DAE2"/>
      </a:accent1>
      <a:accent2>
        <a:srgbClr val="0089E5"/>
      </a:accent2>
      <a:accent3>
        <a:srgbClr val="5A6981"/>
      </a:accent3>
      <a:accent4>
        <a:srgbClr val="000000"/>
      </a:accent4>
      <a:accent5>
        <a:srgbClr val="F06207"/>
      </a:accent5>
      <a:accent6>
        <a:srgbClr val="FDAC87"/>
      </a:accent6>
      <a:hlink>
        <a:srgbClr val="0089E5"/>
      </a:hlink>
      <a:folHlink>
        <a:srgbClr val="73457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10" Type="http://schemas.openxmlformats.org/officeDocument/2006/relationships/table" Target="../tables/table33.xml"/><Relationship Id="rId4" Type="http://schemas.openxmlformats.org/officeDocument/2006/relationships/table" Target="../tables/table27.xml"/><Relationship Id="rId9"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3D79-FB49-4174-A3F6-9C3B0CA25292}">
  <sheetPr codeName="Tabelle1"/>
  <dimension ref="C2:C41"/>
  <sheetViews>
    <sheetView tabSelected="1" topLeftCell="A10" workbookViewId="0">
      <selection activeCell="G24" sqref="G24"/>
    </sheetView>
  </sheetViews>
  <sheetFormatPr baseColWidth="10" defaultColWidth="8.88671875" defaultRowHeight="14.4" x14ac:dyDescent="0.3"/>
  <cols>
    <col min="3" max="3" width="95.44140625" customWidth="1"/>
  </cols>
  <sheetData>
    <row r="2" spans="3:3" ht="24.6" x14ac:dyDescent="0.3">
      <c r="C2" s="41" t="s">
        <v>0</v>
      </c>
    </row>
    <row r="3" spans="3:3" ht="14.4" customHeight="1" x14ac:dyDescent="0.3">
      <c r="C3" s="42"/>
    </row>
    <row r="4" spans="3:3" ht="20.399999999999999" x14ac:dyDescent="0.3">
      <c r="C4" s="43" t="s">
        <v>1</v>
      </c>
    </row>
    <row r="5" spans="3:3" x14ac:dyDescent="0.3">
      <c r="C5" s="44"/>
    </row>
    <row r="6" spans="3:3" x14ac:dyDescent="0.3">
      <c r="C6" s="45" t="s">
        <v>2</v>
      </c>
    </row>
    <row r="7" spans="3:3" x14ac:dyDescent="0.3">
      <c r="C7" s="44" t="s">
        <v>3</v>
      </c>
    </row>
    <row r="8" spans="3:3" x14ac:dyDescent="0.3">
      <c r="C8" s="44"/>
    </row>
    <row r="9" spans="3:3" x14ac:dyDescent="0.3">
      <c r="C9" s="45" t="s">
        <v>4</v>
      </c>
    </row>
    <row r="10" spans="3:3" x14ac:dyDescent="0.3">
      <c r="C10" s="44" t="s">
        <v>5</v>
      </c>
    </row>
    <row r="11" spans="3:3" x14ac:dyDescent="0.3">
      <c r="C11" s="44" t="s">
        <v>6</v>
      </c>
    </row>
    <row r="12" spans="3:3" x14ac:dyDescent="0.3">
      <c r="C12" s="44" t="s">
        <v>7</v>
      </c>
    </row>
    <row r="13" spans="3:3" x14ac:dyDescent="0.3">
      <c r="C13" s="44" t="s">
        <v>8</v>
      </c>
    </row>
    <row r="14" spans="3:3" x14ac:dyDescent="0.3">
      <c r="C14" s="44" t="s">
        <v>9</v>
      </c>
    </row>
    <row r="15" spans="3:3" x14ac:dyDescent="0.3">
      <c r="C15" s="44" t="s">
        <v>10</v>
      </c>
    </row>
    <row r="16" spans="3:3" x14ac:dyDescent="0.3">
      <c r="C16" s="44" t="s">
        <v>11</v>
      </c>
    </row>
    <row r="17" spans="3:3" x14ac:dyDescent="0.3">
      <c r="C17" s="44"/>
    </row>
    <row r="18" spans="3:3" x14ac:dyDescent="0.3">
      <c r="C18" s="45" t="s">
        <v>12</v>
      </c>
    </row>
    <row r="19" spans="3:3" x14ac:dyDescent="0.3">
      <c r="C19" s="44" t="s">
        <v>13</v>
      </c>
    </row>
    <row r="20" spans="3:3" x14ac:dyDescent="0.3">
      <c r="C20" s="44"/>
    </row>
    <row r="21" spans="3:3" x14ac:dyDescent="0.3">
      <c r="C21" s="45" t="s">
        <v>14</v>
      </c>
    </row>
    <row r="22" spans="3:3" x14ac:dyDescent="0.3">
      <c r="C22" s="44" t="s">
        <v>15</v>
      </c>
    </row>
    <row r="23" spans="3:3" x14ac:dyDescent="0.3">
      <c r="C23" s="44"/>
    </row>
    <row r="24" spans="3:3" x14ac:dyDescent="0.3">
      <c r="C24" s="45" t="s">
        <v>16</v>
      </c>
    </row>
    <row r="25" spans="3:3" x14ac:dyDescent="0.3">
      <c r="C25" s="44" t="s">
        <v>17</v>
      </c>
    </row>
    <row r="26" spans="3:3" x14ac:dyDescent="0.3">
      <c r="C26" s="44" t="s">
        <v>18</v>
      </c>
    </row>
    <row r="27" spans="3:3" x14ac:dyDescent="0.3">
      <c r="C27" s="44"/>
    </row>
    <row r="28" spans="3:3" x14ac:dyDescent="0.3">
      <c r="C28" s="45" t="s">
        <v>19</v>
      </c>
    </row>
    <row r="29" spans="3:3" x14ac:dyDescent="0.3">
      <c r="C29" s="44" t="s">
        <v>170</v>
      </c>
    </row>
    <row r="30" spans="3:3" x14ac:dyDescent="0.3">
      <c r="C30" s="44"/>
    </row>
    <row r="31" spans="3:3" x14ac:dyDescent="0.3">
      <c r="C31" s="46"/>
    </row>
    <row r="32" spans="3:3" x14ac:dyDescent="0.3">
      <c r="C32" s="45" t="s">
        <v>20</v>
      </c>
    </row>
    <row r="33" spans="3:3" ht="40.799999999999997" x14ac:dyDescent="0.3">
      <c r="C33" s="43" t="s">
        <v>21</v>
      </c>
    </row>
    <row r="34" spans="3:3" x14ac:dyDescent="0.3">
      <c r="C34" s="44"/>
    </row>
    <row r="35" spans="3:3" x14ac:dyDescent="0.3">
      <c r="C35" s="44"/>
    </row>
    <row r="36" spans="3:3" x14ac:dyDescent="0.3">
      <c r="C36" s="43"/>
    </row>
    <row r="37" spans="3:3" ht="20.399999999999999" x14ac:dyDescent="0.3">
      <c r="C37" s="43" t="s">
        <v>22</v>
      </c>
    </row>
    <row r="38" spans="3:3" x14ac:dyDescent="0.3">
      <c r="C38" s="43"/>
    </row>
    <row r="39" spans="3:3" x14ac:dyDescent="0.3">
      <c r="C39" s="44" t="s">
        <v>23</v>
      </c>
    </row>
    <row r="40" spans="3:3" x14ac:dyDescent="0.3">
      <c r="C40" s="44"/>
    </row>
    <row r="41" spans="3:3" x14ac:dyDescent="0.3">
      <c r="C41" s="47" t="s">
        <v>24</v>
      </c>
    </row>
  </sheetData>
  <sheetProtection algorithmName="SHA-512" hashValue="xvFChe7OMpYlFpzMnyKRftikoNV7LMyJQSsiNTGv46UqzfZ7TGsitIQ1a7HMgu4uWJmYEMONTGrQpULtOOjP+A==" saltValue="kdvLAnY5xzNqPYBqawp6B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B9DE-B90E-4565-A431-01B4D79231F5}">
  <sheetPr codeName="Sheet1">
    <tabColor rgb="FF003657"/>
  </sheetPr>
  <dimension ref="A1:D61"/>
  <sheetViews>
    <sheetView zoomScale="80" zoomScaleNormal="80" workbookViewId="0">
      <selection activeCell="F12" sqref="F12"/>
    </sheetView>
  </sheetViews>
  <sheetFormatPr baseColWidth="10" defaultColWidth="11.44140625" defaultRowHeight="14.4" x14ac:dyDescent="0.3"/>
  <cols>
    <col min="1" max="1" width="43.33203125" customWidth="1"/>
    <col min="2" max="2" width="51.6640625" customWidth="1"/>
    <col min="3" max="3" width="75.44140625" customWidth="1"/>
    <col min="4" max="4" width="34.33203125" style="57" customWidth="1"/>
  </cols>
  <sheetData>
    <row r="1" spans="1:4" ht="22.8" x14ac:dyDescent="0.4">
      <c r="A1" s="118" t="s">
        <v>25</v>
      </c>
      <c r="B1" s="118"/>
      <c r="C1" s="118"/>
      <c r="D1" s="118"/>
    </row>
    <row r="2" spans="1:4" ht="15" thickBot="1" x14ac:dyDescent="0.35">
      <c r="A2" s="119" t="s">
        <v>26</v>
      </c>
      <c r="B2" s="119"/>
      <c r="C2" s="119"/>
      <c r="D2" s="119"/>
    </row>
    <row r="3" spans="1:4" ht="17.399999999999999" x14ac:dyDescent="0.3">
      <c r="A3" s="111" t="s">
        <v>27</v>
      </c>
      <c r="B3" s="112"/>
      <c r="C3" s="112"/>
      <c r="D3" s="113"/>
    </row>
    <row r="4" spans="1:4" ht="106.95" customHeight="1" thickBot="1" x14ac:dyDescent="0.35">
      <c r="A4" s="120" t="s">
        <v>28</v>
      </c>
      <c r="B4" s="121"/>
      <c r="C4" s="121"/>
      <c r="D4" s="122"/>
    </row>
    <row r="5" spans="1:4" ht="17.399999999999999" x14ac:dyDescent="0.3">
      <c r="A5" s="111" t="s">
        <v>29</v>
      </c>
      <c r="B5" s="112"/>
      <c r="C5" s="112"/>
      <c r="D5" s="113"/>
    </row>
    <row r="6" spans="1:4" x14ac:dyDescent="0.3">
      <c r="A6" s="58" t="s">
        <v>167</v>
      </c>
      <c r="B6" s="114" t="s">
        <v>168</v>
      </c>
      <c r="C6" s="114"/>
      <c r="D6" s="123"/>
    </row>
    <row r="7" spans="1:4" ht="30" customHeight="1" x14ac:dyDescent="0.3">
      <c r="A7" s="110" t="s">
        <v>166</v>
      </c>
      <c r="B7" s="124" t="s">
        <v>169</v>
      </c>
      <c r="C7" s="124"/>
      <c r="D7" s="125"/>
    </row>
    <row r="8" spans="1:4" x14ac:dyDescent="0.3">
      <c r="A8" s="58" t="s">
        <v>30</v>
      </c>
      <c r="B8" s="114" t="s">
        <v>31</v>
      </c>
      <c r="C8" s="114"/>
      <c r="D8" s="123"/>
    </row>
    <row r="9" spans="1:4" x14ac:dyDescent="0.3">
      <c r="A9" s="58" t="s">
        <v>32</v>
      </c>
      <c r="B9" s="114" t="s">
        <v>33</v>
      </c>
      <c r="C9" s="114"/>
      <c r="D9" s="123"/>
    </row>
    <row r="10" spans="1:4" ht="15" thickBot="1" x14ac:dyDescent="0.35">
      <c r="A10" s="60" t="s">
        <v>34</v>
      </c>
      <c r="B10" s="126" t="s">
        <v>35</v>
      </c>
      <c r="C10" s="126"/>
      <c r="D10" s="127"/>
    </row>
    <row r="11" spans="1:4" ht="17.399999999999999" x14ac:dyDescent="0.3">
      <c r="A11" s="111" t="s">
        <v>36</v>
      </c>
      <c r="B11" s="112"/>
      <c r="C11" s="112"/>
      <c r="D11" s="113"/>
    </row>
    <row r="12" spans="1:4" x14ac:dyDescent="0.3">
      <c r="A12" s="62" t="s">
        <v>37</v>
      </c>
      <c r="B12" s="114" t="s">
        <v>38</v>
      </c>
      <c r="C12" s="114"/>
      <c r="D12" s="115"/>
    </row>
    <row r="13" spans="1:4" x14ac:dyDescent="0.3">
      <c r="A13" s="63" t="s">
        <v>39</v>
      </c>
      <c r="B13" s="116" t="s">
        <v>40</v>
      </c>
      <c r="C13" s="116"/>
      <c r="D13" s="117"/>
    </row>
    <row r="14" spans="1:4" ht="15" thickBot="1" x14ac:dyDescent="0.35">
      <c r="A14" s="64" t="s">
        <v>41</v>
      </c>
      <c r="B14" s="59"/>
      <c r="C14" s="59"/>
      <c r="D14" s="70"/>
    </row>
    <row r="15" spans="1:4" ht="15" thickBot="1" x14ac:dyDescent="0.35">
      <c r="A15" s="65"/>
      <c r="B15" s="59" t="s">
        <v>42</v>
      </c>
      <c r="C15" s="59"/>
      <c r="D15" s="70"/>
    </row>
    <row r="16" spans="1:4" ht="15" thickBot="1" x14ac:dyDescent="0.35">
      <c r="A16" s="66"/>
      <c r="B16" s="59" t="s">
        <v>43</v>
      </c>
      <c r="C16" s="59"/>
      <c r="D16" s="70"/>
    </row>
    <row r="17" spans="1:4" ht="15" thickBot="1" x14ac:dyDescent="0.35">
      <c r="A17" s="67"/>
      <c r="B17" s="59" t="s">
        <v>44</v>
      </c>
      <c r="C17" s="59"/>
      <c r="D17" s="70"/>
    </row>
    <row r="18" spans="1:4" ht="15" thickBot="1" x14ac:dyDescent="0.35">
      <c r="A18" s="68"/>
      <c r="B18" s="59" t="s">
        <v>45</v>
      </c>
      <c r="C18" s="59"/>
      <c r="D18" s="70"/>
    </row>
    <row r="19" spans="1:4" ht="15" thickBot="1" x14ac:dyDescent="0.35">
      <c r="A19" s="69"/>
      <c r="B19" s="61" t="s">
        <v>46</v>
      </c>
      <c r="C19" s="61"/>
      <c r="D19" s="71"/>
    </row>
    <row r="20" spans="1:4" x14ac:dyDescent="0.3">
      <c r="D20"/>
    </row>
    <row r="21" spans="1:4" x14ac:dyDescent="0.3">
      <c r="D21"/>
    </row>
    <row r="22" spans="1:4" x14ac:dyDescent="0.3">
      <c r="D22"/>
    </row>
    <row r="23" spans="1:4" x14ac:dyDescent="0.3">
      <c r="D23"/>
    </row>
    <row r="24" spans="1:4" x14ac:dyDescent="0.3">
      <c r="D24"/>
    </row>
    <row r="25" spans="1:4" ht="49.95" customHeight="1" x14ac:dyDescent="0.3">
      <c r="D25"/>
    </row>
    <row r="26" spans="1:4" ht="49.95" customHeight="1" x14ac:dyDescent="0.3">
      <c r="D26"/>
    </row>
    <row r="27" spans="1:4" ht="49.95" customHeight="1" x14ac:dyDescent="0.3">
      <c r="D27"/>
    </row>
    <row r="28" spans="1:4" x14ac:dyDescent="0.3">
      <c r="D28"/>
    </row>
    <row r="29" spans="1:4" x14ac:dyDescent="0.3">
      <c r="D29"/>
    </row>
    <row r="30" spans="1:4" ht="49.95" customHeight="1" x14ac:dyDescent="0.3">
      <c r="D30"/>
    </row>
    <row r="31" spans="1:4" ht="30" customHeight="1" x14ac:dyDescent="0.3">
      <c r="D31"/>
    </row>
    <row r="32" spans="1:4" ht="30" customHeight="1" x14ac:dyDescent="0.3">
      <c r="D32"/>
    </row>
    <row r="33" spans="4:4" ht="30" customHeight="1" x14ac:dyDescent="0.3">
      <c r="D33"/>
    </row>
    <row r="34" spans="4:4" ht="30" customHeight="1" x14ac:dyDescent="0.3">
      <c r="D34"/>
    </row>
    <row r="35" spans="4:4" ht="30" customHeight="1" x14ac:dyDescent="0.3">
      <c r="D35"/>
    </row>
    <row r="36" spans="4:4" ht="30" customHeight="1" x14ac:dyDescent="0.3">
      <c r="D36"/>
    </row>
    <row r="37" spans="4:4" ht="30" customHeight="1" x14ac:dyDescent="0.3">
      <c r="D37"/>
    </row>
    <row r="38" spans="4:4" ht="30" customHeight="1" x14ac:dyDescent="0.3">
      <c r="D38"/>
    </row>
    <row r="39" spans="4:4" ht="30" customHeight="1" x14ac:dyDescent="0.3">
      <c r="D39"/>
    </row>
    <row r="40" spans="4:4" ht="30" customHeight="1" x14ac:dyDescent="0.3">
      <c r="D40"/>
    </row>
    <row r="41" spans="4:4" ht="30" customHeight="1" x14ac:dyDescent="0.3">
      <c r="D41"/>
    </row>
    <row r="42" spans="4:4" ht="30" customHeight="1" x14ac:dyDescent="0.3">
      <c r="D42"/>
    </row>
    <row r="43" spans="4:4" ht="30" customHeight="1" x14ac:dyDescent="0.3">
      <c r="D43"/>
    </row>
    <row r="44" spans="4:4" ht="49.95" customHeight="1" x14ac:dyDescent="0.3">
      <c r="D44"/>
    </row>
    <row r="45" spans="4:4" ht="30" customHeight="1" x14ac:dyDescent="0.3">
      <c r="D45"/>
    </row>
    <row r="46" spans="4:4" ht="30" customHeight="1" x14ac:dyDescent="0.3">
      <c r="D46"/>
    </row>
    <row r="47" spans="4:4" ht="49.95" customHeight="1" x14ac:dyDescent="0.3">
      <c r="D47"/>
    </row>
    <row r="48" spans="4:4" x14ac:dyDescent="0.3">
      <c r="D48"/>
    </row>
    <row r="49" spans="4:4" x14ac:dyDescent="0.3">
      <c r="D49"/>
    </row>
    <row r="50" spans="4:4" ht="30" customHeight="1" x14ac:dyDescent="0.3">
      <c r="D50"/>
    </row>
    <row r="51" spans="4:4" ht="30" customHeight="1" x14ac:dyDescent="0.3">
      <c r="D51"/>
    </row>
    <row r="52" spans="4:4" ht="30" customHeight="1" x14ac:dyDescent="0.3">
      <c r="D52"/>
    </row>
    <row r="53" spans="4:4" ht="30" customHeight="1" x14ac:dyDescent="0.3">
      <c r="D53"/>
    </row>
    <row r="54" spans="4:4" ht="30" customHeight="1" x14ac:dyDescent="0.3">
      <c r="D54"/>
    </row>
    <row r="55" spans="4:4" ht="30" customHeight="1" x14ac:dyDescent="0.3">
      <c r="D55"/>
    </row>
    <row r="56" spans="4:4" ht="45" customHeight="1" x14ac:dyDescent="0.3">
      <c r="D56"/>
    </row>
    <row r="57" spans="4:4" ht="45" customHeight="1" x14ac:dyDescent="0.3">
      <c r="D57"/>
    </row>
    <row r="58" spans="4:4" ht="45" customHeight="1" x14ac:dyDescent="0.3">
      <c r="D58"/>
    </row>
    <row r="59" spans="4:4" ht="45" customHeight="1" x14ac:dyDescent="0.3">
      <c r="D59"/>
    </row>
    <row r="60" spans="4:4" ht="45" customHeight="1" x14ac:dyDescent="0.3">
      <c r="D60"/>
    </row>
    <row r="61" spans="4:4" x14ac:dyDescent="0.3">
      <c r="D61"/>
    </row>
  </sheetData>
  <sheetProtection algorithmName="SHA-512" hashValue="57hM7wfrmGcTiyYOzndKVbDK8EugVnxDn4st4e9P4137ZMZpnnFjp9ZEPzgpgCBGbGR1b2CPqp8aF213uqfgIg==" saltValue="hdolqLp8RxYJeGiTvPUjiA==" spinCount="100000" sheet="1" objects="1" scenarios="1"/>
  <mergeCells count="13">
    <mergeCell ref="A11:D11"/>
    <mergeCell ref="B12:D12"/>
    <mergeCell ref="B13:D13"/>
    <mergeCell ref="A5:D5"/>
    <mergeCell ref="A1:D1"/>
    <mergeCell ref="A2:D2"/>
    <mergeCell ref="A3:D3"/>
    <mergeCell ref="A4:D4"/>
    <mergeCell ref="B6:D6"/>
    <mergeCell ref="B7:D7"/>
    <mergeCell ref="B8:D8"/>
    <mergeCell ref="B9:D9"/>
    <mergeCell ref="B10:D10"/>
  </mergeCells>
  <pageMargins left="0.7" right="0.7" top="0.78740157499999996" bottom="0.78740157499999996"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2BB7-6DE2-451F-82C1-8FF7FF8B3518}">
  <sheetPr>
    <tabColor rgb="FF003657"/>
  </sheetPr>
  <dimension ref="A1:D41"/>
  <sheetViews>
    <sheetView zoomScale="80" zoomScaleNormal="80" workbookViewId="0">
      <selection activeCell="D11" sqref="D11"/>
    </sheetView>
  </sheetViews>
  <sheetFormatPr baseColWidth="10" defaultColWidth="11.44140625" defaultRowHeight="14.4" x14ac:dyDescent="0.3"/>
  <cols>
    <col min="1" max="1" width="43.33203125" customWidth="1"/>
    <col min="2" max="2" width="51.6640625" customWidth="1"/>
    <col min="3" max="3" width="75.44140625" customWidth="1"/>
    <col min="4" max="4" width="27.6640625" style="57" customWidth="1"/>
  </cols>
  <sheetData>
    <row r="1" spans="1:4" ht="22.8" x14ac:dyDescent="0.4">
      <c r="A1" s="118" t="s">
        <v>25</v>
      </c>
      <c r="B1" s="118"/>
      <c r="C1" s="118"/>
      <c r="D1" s="118"/>
    </row>
    <row r="2" spans="1:4" ht="15" thickBot="1" x14ac:dyDescent="0.35">
      <c r="A2" s="119" t="s">
        <v>26</v>
      </c>
      <c r="B2" s="119"/>
      <c r="C2" s="119"/>
      <c r="D2" s="119"/>
    </row>
    <row r="3" spans="1:4" ht="33.75" customHeight="1" thickBot="1" x14ac:dyDescent="0.35">
      <c r="A3" s="136" t="s">
        <v>166</v>
      </c>
      <c r="B3" s="137"/>
      <c r="C3" s="137"/>
      <c r="D3" s="138"/>
    </row>
    <row r="4" spans="1:4" ht="17.399999999999999" x14ac:dyDescent="0.3">
      <c r="A4" s="128" t="s">
        <v>47</v>
      </c>
      <c r="B4" s="129"/>
      <c r="C4" s="129"/>
      <c r="D4" s="130"/>
    </row>
    <row r="5" spans="1:4" ht="15.6" x14ac:dyDescent="0.3">
      <c r="A5" s="106"/>
      <c r="B5" s="131" t="s">
        <v>48</v>
      </c>
      <c r="C5" s="131"/>
      <c r="D5" s="109" t="s">
        <v>49</v>
      </c>
    </row>
    <row r="6" spans="1:4" ht="49.95" customHeight="1" x14ac:dyDescent="0.3">
      <c r="A6" s="105" t="s">
        <v>50</v>
      </c>
      <c r="B6" s="92" t="s">
        <v>51</v>
      </c>
      <c r="C6" s="104" t="s">
        <v>165</v>
      </c>
      <c r="D6" s="132" t="str">
        <f>IF(C6="yes","Category_C",IF(AND(C6="no",C8="yes"),"Category_B",IF(AND(C6="no",C8="no to very few"),"Category_A",IF(AND(C6="",C8=""),"",""))))</f>
        <v/>
      </c>
    </row>
    <row r="7" spans="1:4" ht="49.95" customHeight="1" x14ac:dyDescent="0.3">
      <c r="A7" s="134" t="s">
        <v>52</v>
      </c>
      <c r="B7" s="93" t="s">
        <v>53</v>
      </c>
      <c r="C7" s="93" t="s">
        <v>54</v>
      </c>
      <c r="D7" s="132"/>
    </row>
    <row r="8" spans="1:4" ht="49.95" customHeight="1" thickBot="1" x14ac:dyDescent="0.35">
      <c r="A8" s="135"/>
      <c r="B8" s="107" t="s">
        <v>55</v>
      </c>
      <c r="C8" s="108" t="s">
        <v>165</v>
      </c>
      <c r="D8" s="133"/>
    </row>
    <row r="9" spans="1:4" ht="17.399999999999999" x14ac:dyDescent="0.3">
      <c r="A9" s="139" t="s">
        <v>56</v>
      </c>
      <c r="B9" s="139"/>
      <c r="C9" s="139"/>
      <c r="D9" s="139"/>
    </row>
    <row r="10" spans="1:4" ht="16.2" thickBot="1" x14ac:dyDescent="0.35">
      <c r="A10" s="94" t="s">
        <v>57</v>
      </c>
      <c r="B10" s="140" t="s">
        <v>58</v>
      </c>
      <c r="C10" s="140"/>
      <c r="D10" s="95" t="s">
        <v>59</v>
      </c>
    </row>
    <row r="11" spans="1:4" ht="49.95" customHeight="1" thickBot="1" x14ac:dyDescent="0.35">
      <c r="A11" s="96" t="s">
        <v>60</v>
      </c>
      <c r="B11" s="97" t="s">
        <v>61</v>
      </c>
      <c r="C11" s="99" t="s">
        <v>164</v>
      </c>
      <c r="D11" s="72" t="str">
        <f>IF(C11="","No further action specified",IF(C11="Please select all that applies","No further action specified",IF($D$6="Category_A",VLOOKUP(C11,'Info Refrigerants'!$B$3:$C$52,2,FALSE),IF($D$6="Category_B",VLOOKUP(C11,'Info Refrigerants'!D3:E52,2,FALSE),IF($D$6="Category_C",VLOOKUP(C11,'Info Refrigerants'!F3:G52,2,FALSE),"")))))</f>
        <v>No further action specified</v>
      </c>
    </row>
    <row r="12" spans="1:4" ht="30" customHeight="1" x14ac:dyDescent="0.3">
      <c r="A12" s="141" t="s">
        <v>62</v>
      </c>
      <c r="B12" s="144" t="s">
        <v>63</v>
      </c>
      <c r="C12" s="100" t="s">
        <v>164</v>
      </c>
      <c r="D12" s="73" t="str">
        <f>IF(C12="","No further action specified",IF(C12="Please select all that applies","No further action specified",IF($D$6="Category_A",VLOOKUP(C12,'Info Refrigerants'!$B$3:$C$52,2,FALSE),IF($D$6="Category_B",VLOOKUP(C12,'Info Refrigerants'!D4:E53,2,FALSE),IF($D$6="Category_C",VLOOKUP(C12,'Info Refrigerants'!F4:G53,2,FALSE),"")))))</f>
        <v>No further action specified</v>
      </c>
    </row>
    <row r="13" spans="1:4" ht="30" customHeight="1" x14ac:dyDescent="0.3">
      <c r="A13" s="142"/>
      <c r="B13" s="145"/>
      <c r="C13" s="101" t="s">
        <v>164</v>
      </c>
      <c r="D13" s="74" t="str">
        <f>IF(C13="","No further action specified",IF(C13="Please select all that applies","No further action specified",IF($D$6="Category_A",VLOOKUP(C13,'Info Refrigerants'!$B$3:$C$52,2,FALSE),IF($D$6="Category_B",VLOOKUP(C13,'Info Refrigerants'!D5:E54,2,FALSE),IF($D$6="Category_C",VLOOKUP(C13,'Info Refrigerants'!F5:G54,2,FALSE),"")))))</f>
        <v>No further action specified</v>
      </c>
    </row>
    <row r="14" spans="1:4" ht="30" customHeight="1" thickBot="1" x14ac:dyDescent="0.35">
      <c r="A14" s="143"/>
      <c r="B14" s="146"/>
      <c r="C14" s="102" t="s">
        <v>164</v>
      </c>
      <c r="D14" s="75" t="str">
        <f>IF(C14="","No further action specified",IF(C14="Please select all that applies","No further action specified",IF($D$6="Category_A",VLOOKUP(C14,'Info Refrigerants'!$B$3:$C$52,2,FALSE),IF($D$6="Category_B",VLOOKUP(C14,'Info Refrigerants'!D6:E55,2,FALSE),IF($D$6="Category_C",VLOOKUP(C14,'Info Refrigerants'!F6:G55,2,FALSE),"")))))</f>
        <v>No further action specified</v>
      </c>
    </row>
    <row r="15" spans="1:4" ht="30" customHeight="1" x14ac:dyDescent="0.3">
      <c r="A15" s="141" t="s">
        <v>64</v>
      </c>
      <c r="B15" s="144" t="s">
        <v>65</v>
      </c>
      <c r="C15" s="101" t="s">
        <v>164</v>
      </c>
      <c r="D15" s="73" t="str">
        <f>IF(C15="","No further action specified",IF(C15="Please select all that applies","No further action specified",IF($D$6="Category_A",VLOOKUP(C15,'Info Refrigerants'!$B$3:$C$52,2,FALSE),IF($D$6="Category_B",VLOOKUP(C15,'Info Refrigerants'!D7:E56,2,FALSE),IF($D$6="Category_C",VLOOKUP(C15,'Info Refrigerants'!F7:G56,2,FALSE),"")))))</f>
        <v>No further action specified</v>
      </c>
    </row>
    <row r="16" spans="1:4" ht="30" customHeight="1" x14ac:dyDescent="0.3">
      <c r="A16" s="142"/>
      <c r="B16" s="145"/>
      <c r="C16" s="101" t="s">
        <v>164</v>
      </c>
      <c r="D16" s="74" t="str">
        <f>IF(C16="","No further action specified",IF(C16="Please select all that applies","No further action specified",IF($D$6="Category_A",VLOOKUP(C16,'Info Refrigerants'!$B$3:$C$52,2,FALSE),IF($D$6="Category_B",VLOOKUP(C16,'Info Refrigerants'!D8:E57,2,FALSE),IF($D$6="Category_C",VLOOKUP(C16,'Info Refrigerants'!F8:G57,2,FALSE),"")))))</f>
        <v>No further action specified</v>
      </c>
    </row>
    <row r="17" spans="1:4" ht="30" customHeight="1" x14ac:dyDescent="0.3">
      <c r="A17" s="142"/>
      <c r="B17" s="145"/>
      <c r="C17" s="101" t="s">
        <v>164</v>
      </c>
      <c r="D17" s="74" t="str">
        <f>IF(C17="","No further action specified",IF(C17="Please select all that applies","No further action specified",IF($D$6="Category_A",VLOOKUP(C17,'Info Refrigerants'!$B$3:$C$52,2,FALSE),IF($D$6="Category_B",VLOOKUP(C17,'Info Refrigerants'!D9:E58,2,FALSE),IF($D$6="Category_C",VLOOKUP(C17,'Info Refrigerants'!F9:G58,2,FALSE),"")))))</f>
        <v>No further action specified</v>
      </c>
    </row>
    <row r="18" spans="1:4" ht="30" customHeight="1" thickBot="1" x14ac:dyDescent="0.35">
      <c r="A18" s="143"/>
      <c r="B18" s="146"/>
      <c r="C18" s="102" t="s">
        <v>164</v>
      </c>
      <c r="D18" s="75" t="str">
        <f>IF(C18="","No further action specified",IF(C18="Please select all that applies","No further action specified",IF($D$6="Category_A",VLOOKUP(C18,'Info Refrigerants'!$B$3:$C$52,2,FALSE),IF($D$6="Category_B",VLOOKUP(C18,'Info Refrigerants'!D10:E59,2,FALSE),IF($D$6="Category_C",VLOOKUP(C18,'Info Refrigerants'!F10:G59,2,FALSE),"")))))</f>
        <v>No further action specified</v>
      </c>
    </row>
    <row r="19" spans="1:4" ht="30" customHeight="1" x14ac:dyDescent="0.3">
      <c r="A19" s="141" t="s">
        <v>66</v>
      </c>
      <c r="B19" s="144" t="s">
        <v>67</v>
      </c>
      <c r="C19" s="100" t="s">
        <v>164</v>
      </c>
      <c r="D19" s="73" t="str">
        <f>IF(C19="","No further action specified",IF(C19="Please select all that applies","No further action specified",IF($D$6="Category_A",VLOOKUP(C19,'Info Refrigerants'!$B$3:$C$52,2,FALSE),IF($D$6="Category_B",VLOOKUP(C19,'Info Refrigerants'!D11:E60,2,FALSE),IF($D$6="Category_C",VLOOKUP(C19,'Info Refrigerants'!F11:G60,2,FALSE),"")))))</f>
        <v>No further action specified</v>
      </c>
    </row>
    <row r="20" spans="1:4" ht="30" customHeight="1" x14ac:dyDescent="0.3">
      <c r="A20" s="142"/>
      <c r="B20" s="145"/>
      <c r="C20" s="101" t="s">
        <v>164</v>
      </c>
      <c r="D20" s="74" t="str">
        <f>IF(C20="","No further action specified",IF(C20="Please select all that applies","No further action specified",IF($D$6="Category_A",VLOOKUP(C20,'Info Refrigerants'!$B$3:$C$52,2,FALSE),IF($D$6="Category_B",VLOOKUP(C20,'Info Refrigerants'!D12:E61,2,FALSE),IF($D$6="Category_C",VLOOKUP(C20,'Info Refrigerants'!F12:G61,2,FALSE),"")))))</f>
        <v>No further action specified</v>
      </c>
    </row>
    <row r="21" spans="1:4" ht="30" customHeight="1" thickBot="1" x14ac:dyDescent="0.35">
      <c r="A21" s="143"/>
      <c r="B21" s="146"/>
      <c r="C21" s="102" t="s">
        <v>164</v>
      </c>
      <c r="D21" s="75" t="str">
        <f>IF(C21="","No further action specified",IF(C21="Please select all that applies","No further action specified",IF($D$6="Category_A",VLOOKUP(C21,'Info Refrigerants'!$B$3:$C$52,2,FALSE),IF($D$6="Category_B",VLOOKUP(C21,'Info Refrigerants'!D13:E62,2,FALSE),IF($D$6="Category_C",VLOOKUP(C21,'Info Refrigerants'!F13:G62,2,FALSE),"")))))</f>
        <v>No further action specified</v>
      </c>
    </row>
    <row r="22" spans="1:4" ht="30" customHeight="1" x14ac:dyDescent="0.3">
      <c r="A22" s="141" t="s">
        <v>69</v>
      </c>
      <c r="B22" s="144" t="s">
        <v>70</v>
      </c>
      <c r="C22" s="100" t="s">
        <v>164</v>
      </c>
      <c r="D22" s="73" t="str">
        <f>IF(C22="","No further action specified",IF(C22="Please select all that applies","No further action specified",IF($D$6="Category_A",VLOOKUP(C22,'Info Refrigerants'!$B$3:$C$52,2,FALSE),IF($D$6="Category_B",VLOOKUP(C22,'Info Refrigerants'!D14:E63,2,FALSE),IF($D$6="Category_C",VLOOKUP(C22,'Info Refrigerants'!F14:G63,2,FALSE),"")))))</f>
        <v>No further action specified</v>
      </c>
    </row>
    <row r="23" spans="1:4" ht="30" customHeight="1" x14ac:dyDescent="0.3">
      <c r="A23" s="142"/>
      <c r="B23" s="145"/>
      <c r="C23" s="101" t="s">
        <v>164</v>
      </c>
      <c r="D23" s="74" t="str">
        <f>IF(C23="","No further action specified",IF(C23="Please select all that applies","No further action specified",IF($D$6="Category_A",VLOOKUP(C23,'Info Refrigerants'!$B$3:$C$52,2,FALSE),IF($D$6="Category_B",VLOOKUP(C23,'Info Refrigerants'!D15:E64,2,FALSE),IF($D$6="Category_C",VLOOKUP(C23,'Info Refrigerants'!F15:G64,2,FALSE),"")))))</f>
        <v>No further action specified</v>
      </c>
    </row>
    <row r="24" spans="1:4" ht="30" customHeight="1" thickBot="1" x14ac:dyDescent="0.35">
      <c r="A24" s="143"/>
      <c r="B24" s="146"/>
      <c r="C24" s="102" t="s">
        <v>164</v>
      </c>
      <c r="D24" s="75" t="str">
        <f>IF(C24="","No further action specified",IF(C24="Please select all that applies","No further action specified",IF($D$6="Category_A",VLOOKUP(C24,'Info Refrigerants'!$B$3:$C$52,2,FALSE),IF($D$6="Category_B",VLOOKUP(C24,'Info Refrigerants'!D16:E65,2,FALSE),IF($D$6="Category_C",VLOOKUP(C24,'Info Refrigerants'!F16:G65,2,FALSE),"")))))</f>
        <v>No further action specified</v>
      </c>
    </row>
    <row r="25" spans="1:4" ht="49.95" customHeight="1" thickBot="1" x14ac:dyDescent="0.35">
      <c r="A25" s="96" t="s">
        <v>73</v>
      </c>
      <c r="B25" s="98" t="s">
        <v>74</v>
      </c>
      <c r="C25" s="103" t="s">
        <v>164</v>
      </c>
      <c r="D25" s="72" t="str">
        <f>IF(C25="","No further action specified",IF(C25="Please select all that applies","No further action specified",IF($D$6="Category_A",VLOOKUP(C25,'Info Refrigerants'!$B$3:$C$52,2,FALSE),IF($D$6="Category_B",VLOOKUP(C25,'Info Refrigerants'!D17:E66,2,FALSE),IF($D$6="Category_C",VLOOKUP(C25,'Info Refrigerants'!F17:G66,2,FALSE),"")))))</f>
        <v>No further action specified</v>
      </c>
    </row>
    <row r="26" spans="1:4" ht="30" customHeight="1" x14ac:dyDescent="0.3">
      <c r="A26" s="141" t="s">
        <v>76</v>
      </c>
      <c r="B26" s="144" t="s">
        <v>77</v>
      </c>
      <c r="C26" s="100" t="s">
        <v>164</v>
      </c>
      <c r="D26" s="73" t="str">
        <f>IF(C26="","No further action specified",IF(C26="Please select all that applies","No further action specified",IF($D$6="Category_A",VLOOKUP(C26,'Info Refrigerants'!$B$3:$C$52,2,FALSE),IF($D$6="Category_B",VLOOKUP(C26,'Info Refrigerants'!D18:E67,2,FALSE),IF($D$6="Category_C",VLOOKUP(C26,'Info Refrigerants'!F18:G67,2,FALSE),"")))))</f>
        <v>No further action specified</v>
      </c>
    </row>
    <row r="27" spans="1:4" ht="30" customHeight="1" thickBot="1" x14ac:dyDescent="0.35">
      <c r="A27" s="143"/>
      <c r="B27" s="146"/>
      <c r="C27" s="102" t="s">
        <v>164</v>
      </c>
      <c r="D27" s="88" t="str">
        <f>IF(C27="","No further action specified",IF(C27="Please select all that applies","No further action specified",IF($D$6="Category_A",VLOOKUP(C27,'Info Refrigerants'!$B$3:$C$52,2,FALSE),IF($D$6="Category_B",VLOOKUP(C27,'Info Refrigerants'!D19:E68,2,FALSE),IF($D$6="Category_C",VLOOKUP(C27,'Info Refrigerants'!F19:G68,2,FALSE),"")))))</f>
        <v>No further action specified</v>
      </c>
    </row>
    <row r="28" spans="1:4" ht="49.95" customHeight="1" thickBot="1" x14ac:dyDescent="0.35">
      <c r="A28" s="96" t="s">
        <v>80</v>
      </c>
      <c r="B28" s="97" t="s">
        <v>81</v>
      </c>
      <c r="C28" s="103" t="s">
        <v>164</v>
      </c>
      <c r="D28" s="72" t="str">
        <f>IF(C28="","No further action specified",IF(C28="Please select all that applies","No further action specified",IF($D$6="Category_A",VLOOKUP(C28,'Info Refrigerants'!$B$3:$C$52,2,FALSE),IF($D$6="Category_B",VLOOKUP(C28,'Info Refrigerants'!D20:E69,2,FALSE),IF($D$6="Category_C",VLOOKUP(C28,'Info Refrigerants'!F20:G69,2,FALSE),"")))))</f>
        <v>No further action specified</v>
      </c>
    </row>
    <row r="29" spans="1:4" ht="17.399999999999999" x14ac:dyDescent="0.3">
      <c r="A29" s="147" t="s">
        <v>83</v>
      </c>
      <c r="B29" s="147"/>
      <c r="C29" s="147"/>
      <c r="D29" s="147"/>
    </row>
    <row r="30" spans="1:4" ht="16.2" thickBot="1" x14ac:dyDescent="0.35">
      <c r="A30" s="94" t="s">
        <v>57</v>
      </c>
      <c r="B30" s="140" t="s">
        <v>58</v>
      </c>
      <c r="C30" s="140"/>
      <c r="D30" s="95" t="s">
        <v>59</v>
      </c>
    </row>
    <row r="31" spans="1:4" ht="30" customHeight="1" x14ac:dyDescent="0.3">
      <c r="A31" s="141" t="s">
        <v>84</v>
      </c>
      <c r="B31" s="144" t="s">
        <v>85</v>
      </c>
      <c r="C31" s="100" t="s">
        <v>164</v>
      </c>
      <c r="D31" s="73" t="str">
        <f>IF(C31="","No further action specified",IF(C31="Please select all that applies","No further action specified",IF($D$6="Category_A",VLOOKUP(C31,'Info Energy efficiency'!$B$2:$C$27,2,FALSE),IF($D$6="Category_B",VLOOKUP(C31,'Info Energy efficiency'!$D$2:$E$27,2,FALSE),IF($D$6="Category_C",VLOOKUP(C31,'Info Energy efficiency'!$F$2:$G$27,2,FALSE),"")))))</f>
        <v>No further action specified</v>
      </c>
    </row>
    <row r="32" spans="1:4" ht="30" customHeight="1" x14ac:dyDescent="0.3">
      <c r="A32" s="142"/>
      <c r="B32" s="145"/>
      <c r="C32" s="101" t="s">
        <v>164</v>
      </c>
      <c r="D32" s="74" t="str">
        <f>IF(C32="","No further action specified",IF(C32="Please select all that applies","No further action specified",IF($D$6="Category_A",VLOOKUP(C32,'Info Energy efficiency'!$B$2:$C$27,2,FALSE),IF($D$6="Category_B",VLOOKUP(C32,'Info Energy efficiency'!$D$2:$E$27,2,FALSE),IF($D$6="Category_C",VLOOKUP(C32,'Info Energy efficiency'!$F$2:$G$27,2,FALSE),"")))))</f>
        <v>No further action specified</v>
      </c>
    </row>
    <row r="33" spans="1:4" ht="30" customHeight="1" x14ac:dyDescent="0.3">
      <c r="A33" s="142"/>
      <c r="B33" s="145"/>
      <c r="C33" s="101" t="s">
        <v>164</v>
      </c>
      <c r="D33" s="74" t="str">
        <f>IF(C33="","No further action specified",IF(C33="Please select all that applies","No further action specified",IF($D$6="Category_A",VLOOKUP(C33,'Info Energy efficiency'!$B$2:$C$27,2,FALSE),IF($D$6="Category_B",VLOOKUP(C33,'Info Energy efficiency'!$D$2:$E$27,2,FALSE),IF($D$6="Category_C",VLOOKUP(C33,'Info Energy efficiency'!$F$2:$G$27,2,FALSE),"")))))</f>
        <v>No further action specified</v>
      </c>
    </row>
    <row r="34" spans="1:4" ht="30" customHeight="1" x14ac:dyDescent="0.3">
      <c r="A34" s="142"/>
      <c r="B34" s="145"/>
      <c r="C34" s="101" t="s">
        <v>164</v>
      </c>
      <c r="D34" s="74" t="str">
        <f>IF(C34="","No further action specified",IF(C34="Please select all that applies","No further action specified",IF($D$6="Category_A",VLOOKUP(C34,'Info Energy efficiency'!$B$2:$C$27,2,FALSE),IF($D$6="Category_B",VLOOKUP(C34,'Info Energy efficiency'!$D$2:$E$27,2,FALSE),IF($D$6="Category_C",VLOOKUP(C34,'Info Energy efficiency'!$F$2:$G$27,2,FALSE),"")))))</f>
        <v>No further action specified</v>
      </c>
    </row>
    <row r="35" spans="1:4" ht="30" customHeight="1" x14ac:dyDescent="0.3">
      <c r="A35" s="142"/>
      <c r="B35" s="145"/>
      <c r="C35" s="101" t="s">
        <v>164</v>
      </c>
      <c r="D35" s="74" t="str">
        <f>IF(C35="","No further action specified",IF(C35="Please select all that applies","No further action specified",IF($D$6="Category_A",VLOOKUP(C35,'Info Energy efficiency'!$B$2:$C$27,2,FALSE),IF($D$6="Category_B",VLOOKUP(C35,'Info Energy efficiency'!$D$2:$E$27,2,FALSE),IF($D$6="Category_C",VLOOKUP(C35,'Info Energy efficiency'!$F$2:$G$27,2,FALSE),"")))))</f>
        <v>No further action specified</v>
      </c>
    </row>
    <row r="36" spans="1:4" ht="30" customHeight="1" thickBot="1" x14ac:dyDescent="0.35">
      <c r="A36" s="143"/>
      <c r="B36" s="146"/>
      <c r="C36" s="102" t="s">
        <v>164</v>
      </c>
      <c r="D36" s="75" t="str">
        <f>IF(C36="","No further action specified",IF(C36="Please select all that applies","No further action specified",IF($D$6="Category_A",VLOOKUP(C36,'Info Energy efficiency'!$B$2:$C$27,2,FALSE),IF($D$6="Category_B",VLOOKUP(C36,'Info Energy efficiency'!$D$2:$E$27,2,FALSE),IF($D$6="Category_C",VLOOKUP(C36,'Info Energy efficiency'!$F$2:$G$27,2,FALSE),"")))))</f>
        <v>No further action specified</v>
      </c>
    </row>
    <row r="37" spans="1:4" ht="45" customHeight="1" x14ac:dyDescent="0.3">
      <c r="A37" s="141" t="s">
        <v>89</v>
      </c>
      <c r="B37" s="148" t="s">
        <v>90</v>
      </c>
      <c r="C37" s="100" t="s">
        <v>164</v>
      </c>
      <c r="D37" s="73" t="str">
        <f>IF(C37="","No further action specified",IF(C37="Please select all that applies","No further action specified",IF($D$6="Category_A",VLOOKUP(C37,'Info Energy efficiency'!$B$2:$C$27,2,FALSE),IF($D$6="Category_B",VLOOKUP(C37,'Info Energy efficiency'!$D$2:$E$27,2,FALSE),IF($D$6="Category_C",VLOOKUP(C37,'Info Energy efficiency'!$F$2:$G$27,2,FALSE),"")))))</f>
        <v>No further action specified</v>
      </c>
    </row>
    <row r="38" spans="1:4" ht="45" customHeight="1" thickBot="1" x14ac:dyDescent="0.35">
      <c r="A38" s="143"/>
      <c r="B38" s="149"/>
      <c r="C38" s="102" t="s">
        <v>164</v>
      </c>
      <c r="D38" s="75" t="str">
        <f>IF(C38="","No further action specified",IF(C38="Please select all that applies","No further action specified",IF($D$6="Category_A",VLOOKUP(C38,'Info Energy efficiency'!$B$2:$C$27,2,FALSE),IF($D$6="Category_B",VLOOKUP(C38,'Info Energy efficiency'!$D$2:$E$27,2,FALSE),IF($D$6="Category_C",VLOOKUP(C38,'Info Energy efficiency'!$F$2:$G$27,2,FALSE),"")))))</f>
        <v>No further action specified</v>
      </c>
    </row>
    <row r="39" spans="1:4" ht="45" customHeight="1" x14ac:dyDescent="0.3">
      <c r="A39" s="141" t="s">
        <v>93</v>
      </c>
      <c r="B39" s="144" t="s">
        <v>94</v>
      </c>
      <c r="C39" s="100" t="s">
        <v>164</v>
      </c>
      <c r="D39" s="73" t="str">
        <f>IF(C39="","No further action specified",IF(C39="Please select all that applies","No further action specified",IF($D$6="Category_A",VLOOKUP(C39,'Info Energy efficiency'!$B$2:$C$27,2,FALSE),IF($D$6="Category_B",VLOOKUP(C39,'Info Energy efficiency'!$D$2:$E$27,2,FALSE),IF($D$6="Category_C",VLOOKUP(C39,'Info Energy efficiency'!$F$2:$G$27,2,FALSE),"")))))</f>
        <v>No further action specified</v>
      </c>
    </row>
    <row r="40" spans="1:4" ht="45" customHeight="1" x14ac:dyDescent="0.3">
      <c r="A40" s="142"/>
      <c r="B40" s="145"/>
      <c r="C40" s="101" t="s">
        <v>164</v>
      </c>
      <c r="D40" s="74" t="str">
        <f>IF(C40="","No further action specified",IF(C40="Please select all that applies","No further action specified",IF($D$6="Category_A",VLOOKUP(C40,'Info Energy efficiency'!$B$2:$C$27,2,FALSE),IF($D$6="Category_B",VLOOKUP(C40,'Info Energy efficiency'!$D$2:$E$27,2,FALSE),IF($D$6="Category_C",VLOOKUP(C40,'Info Energy efficiency'!$F$2:$G$27,2,FALSE),"")))))</f>
        <v>No further action specified</v>
      </c>
    </row>
    <row r="41" spans="1:4" ht="45" customHeight="1" thickBot="1" x14ac:dyDescent="0.35">
      <c r="A41" s="143"/>
      <c r="B41" s="146"/>
      <c r="C41" s="102" t="s">
        <v>164</v>
      </c>
      <c r="D41" s="75" t="str">
        <f>IF(C41="","No further action specified",IF(C41="Please select all that applies","No further action specified",IF($D$6="Category_A",VLOOKUP(C41,'Info Energy efficiency'!$B$2:$C$27,2,FALSE),IF($D$6="Category_B",VLOOKUP(C41,'Info Energy efficiency'!$D$2:$E$27,2,FALSE),IF($D$6="Category_C",VLOOKUP(C41,'Info Energy efficiency'!$F$2:$G$27,2,FALSE),"")))))</f>
        <v>No further action specified</v>
      </c>
    </row>
  </sheetData>
  <sheetProtection algorithmName="SHA-512" hashValue="a9jcyjta1rRG6EGT7is60VVa5UKRcDHzzmIH511/1fRJN7kc9JZcqIlGbi3+ss+GjdjjOv8ABvX/9osLk83I1A==" saltValue="FnfnXk4PY8kRzthL9LR5pg==" spinCount="100000" sheet="1" objects="1" scenarios="1"/>
  <mergeCells count="27">
    <mergeCell ref="A39:A41"/>
    <mergeCell ref="B39:B41"/>
    <mergeCell ref="A29:D29"/>
    <mergeCell ref="B30:C30"/>
    <mergeCell ref="A31:A36"/>
    <mergeCell ref="B31:B36"/>
    <mergeCell ref="A37:A38"/>
    <mergeCell ref="B37:B38"/>
    <mergeCell ref="A19:A21"/>
    <mergeCell ref="B19:B21"/>
    <mergeCell ref="A22:A24"/>
    <mergeCell ref="B22:B24"/>
    <mergeCell ref="A26:A27"/>
    <mergeCell ref="B26:B27"/>
    <mergeCell ref="A9:D9"/>
    <mergeCell ref="B10:C10"/>
    <mergeCell ref="A12:A14"/>
    <mergeCell ref="B12:B14"/>
    <mergeCell ref="A15:A18"/>
    <mergeCell ref="B15:B18"/>
    <mergeCell ref="A4:D4"/>
    <mergeCell ref="B5:C5"/>
    <mergeCell ref="D6:D8"/>
    <mergeCell ref="A7:A8"/>
    <mergeCell ref="A1:D1"/>
    <mergeCell ref="A2:D2"/>
    <mergeCell ref="A3:D3"/>
  </mergeCells>
  <conditionalFormatting sqref="D31:D41 D11:D28">
    <cfRule type="containsText" dxfId="275" priority="1" operator="containsText" text="No further action">
      <formula>NOT(ISERROR(SEARCH("No further action",D11)))</formula>
    </cfRule>
    <cfRule type="containsText" dxfId="274" priority="4" operator="containsText" text="High">
      <formula>NOT(ISERROR(SEARCH("High",D11)))</formula>
    </cfRule>
  </conditionalFormatting>
  <conditionalFormatting sqref="D31:D41 D11:D28">
    <cfRule type="containsText" dxfId="273" priority="2" operator="containsText" text="Low">
      <formula>NOT(ISERROR(SEARCH("Low",D11)))</formula>
    </cfRule>
    <cfRule type="containsText" dxfId="272" priority="3" operator="containsText" text="Medium">
      <formula>NOT(ISERROR(SEARCH("Medium",D11)))</formula>
    </cfRule>
  </conditionalFormatting>
  <dataValidations count="13">
    <dataValidation type="list" allowBlank="1" showInputMessage="1" showErrorMessage="1" prompt="Please select measure. " sqref="C15:C18" xr:uid="{19BAD207-39F5-41DA-A073-5FE33B3ECDC3}">
      <formula1>INDIRECT($D$6&amp;"_HFCuse")</formula1>
    </dataValidation>
    <dataValidation type="list" allowBlank="1" showInputMessage="1" showErrorMessage="1" prompt="Please select measure." sqref="C39:C41" xr:uid="{688F9ACB-B6F0-4080-B583-2D3BF5CADF0A}">
      <formula1>INDIRECT($D$6&amp;"_financeEE")</formula1>
    </dataValidation>
    <dataValidation type="list" allowBlank="1" showInputMessage="1" showErrorMessage="1" sqref="C8" xr:uid="{A108768D-B15B-4CDC-9450-C252DD4DDD2F}">
      <formula1>"Please select,Yes,No to very few"</formula1>
    </dataValidation>
    <dataValidation type="list" allowBlank="1" showInputMessage="1" showErrorMessage="1" sqref="C6" xr:uid="{2F4CF65D-FBA2-40F9-AB29-7BCB27CF56A5}">
      <formula1>"Please select,Yes,No"</formula1>
    </dataValidation>
    <dataValidation type="list" allowBlank="1" showInputMessage="1" showErrorMessage="1" prompt="Please select measure." sqref="C37:C38" xr:uid="{18FEE61B-F32B-4E64-B322-7D0FD6959313}">
      <formula1>INDIRECT($D$6&amp;"_enforcement")</formula1>
    </dataValidation>
    <dataValidation type="list" allowBlank="1" showInputMessage="1" showErrorMessage="1" prompt="Please select measure." sqref="C31:C36" xr:uid="{97E931A1-AEDB-49E7-97AF-2EA8F20DDF7A}">
      <formula1>INDIRECT($D$6&amp;"_regEE")</formula1>
    </dataValidation>
    <dataValidation type="list" allowBlank="1" showInputMessage="1" showErrorMessage="1" prompt="Please select measure. " sqref="C28" xr:uid="{2B9C8980-3156-4C4D-87E7-E92E9DF16B2D}">
      <formula1>INDIRECT($D$6&amp;"_MRV")</formula1>
    </dataValidation>
    <dataValidation type="list" allowBlank="1" showInputMessage="1" showErrorMessage="1" prompt="Please select measure. " sqref="C26:C27" xr:uid="{2679D9CC-50A2-415C-9E2B-E648DA10A8FF}">
      <formula1>INDIRECT($D$6&amp;"_EoLm")</formula1>
    </dataValidation>
    <dataValidation type="list" allowBlank="1" showInputMessage="1" showErrorMessage="1" prompt="Please select measure. " sqref="C25" xr:uid="{138D76E1-5390-4F83-A11E-4FDEC1D170CC}">
      <formula1>INDIRECT($D$6&amp;"_capacity")</formula1>
    </dataValidation>
    <dataValidation type="list" allowBlank="1" showInputMessage="1" showErrorMessage="1" prompt="Please select measure. " sqref="C22:C24" xr:uid="{4FD1D19A-7C70-43AC-8E34-3FDBBB62C9FF}">
      <formula1>INDIRECT($D$6&amp;"_HFCemissions")</formula1>
    </dataValidation>
    <dataValidation type="list" allowBlank="1" showInputMessage="1" showErrorMessage="1" prompt="Please select measure. " sqref="C19:C21" xr:uid="{6332FEA1-0DE3-4C72-AF67-30248C977EA6}">
      <formula1>INDIRECT($D$6&amp;"_recycling")</formula1>
    </dataValidation>
    <dataValidation type="list" allowBlank="1" showInputMessage="1" showErrorMessage="1" prompt="Please select measure. " sqref="C12:C14" xr:uid="{6239E56F-09D8-4851-94A7-3C6D21F1C0CC}">
      <formula1>INDIRECT($D$6&amp;"_financial")</formula1>
    </dataValidation>
    <dataValidation type="list" allowBlank="1" showInputMessage="1" showErrorMessage="1" prompt="Please select measure." sqref="C11" xr:uid="{F74D2E9E-1E07-44C5-BDCB-C9DBF190C6D6}">
      <formula1>INDIRECT($D$6&amp;"_sectoral")</formula1>
    </dataValidation>
  </dataValidations>
  <pageMargins left="0.7" right="0.7" top="0.78740157499999996" bottom="0.78740157499999996"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466D-6EBC-4552-9439-756F6A1A1F9A}">
  <sheetPr codeName="Sheet2">
    <tabColor rgb="FF97D5FF"/>
  </sheetPr>
  <dimension ref="A1:D6"/>
  <sheetViews>
    <sheetView zoomScale="85" zoomScaleNormal="85" workbookViewId="0">
      <pane xSplit="1" ySplit="1" topLeftCell="B2" activePane="bottomRight" state="frozen"/>
      <selection pane="topRight" activeCell="B1" sqref="B1"/>
      <selection pane="bottomLeft" activeCell="A2" sqref="A2"/>
      <selection pane="bottomRight" activeCell="C10" sqref="C10"/>
    </sheetView>
  </sheetViews>
  <sheetFormatPr baseColWidth="10" defaultColWidth="11.44140625" defaultRowHeight="14.4" x14ac:dyDescent="0.3"/>
  <cols>
    <col min="1" max="1" width="33.5546875" customWidth="1"/>
    <col min="2" max="4" width="40.5546875" customWidth="1"/>
  </cols>
  <sheetData>
    <row r="1" spans="1:4" ht="31.5" customHeight="1" thickBot="1" x14ac:dyDescent="0.35">
      <c r="A1" s="48" t="s">
        <v>98</v>
      </c>
      <c r="B1" s="49" t="s">
        <v>99</v>
      </c>
      <c r="C1" s="49" t="s">
        <v>100</v>
      </c>
      <c r="D1" s="50" t="s">
        <v>101</v>
      </c>
    </row>
    <row r="2" spans="1:4" ht="31.5" customHeight="1" thickBot="1" x14ac:dyDescent="0.35">
      <c r="A2" s="150" t="s">
        <v>102</v>
      </c>
      <c r="B2" s="151"/>
      <c r="C2" s="151"/>
      <c r="D2" s="152"/>
    </row>
    <row r="3" spans="1:4" ht="62.7" customHeight="1" thickBot="1" x14ac:dyDescent="0.35">
      <c r="A3" s="51" t="s">
        <v>103</v>
      </c>
      <c r="B3" s="39" t="s">
        <v>104</v>
      </c>
      <c r="C3" s="39" t="s">
        <v>104</v>
      </c>
      <c r="D3" s="52" t="s">
        <v>105</v>
      </c>
    </row>
    <row r="4" spans="1:4" ht="40.200000000000003" customHeight="1" thickBot="1" x14ac:dyDescent="0.35">
      <c r="A4" s="150" t="s">
        <v>106</v>
      </c>
      <c r="B4" s="151"/>
      <c r="C4" s="151"/>
      <c r="D4" s="152"/>
    </row>
    <row r="5" spans="1:4" ht="65.7" customHeight="1" thickBot="1" x14ac:dyDescent="0.35">
      <c r="A5" s="51" t="s">
        <v>107</v>
      </c>
      <c r="B5" s="38" t="s">
        <v>105</v>
      </c>
      <c r="C5" s="38" t="s">
        <v>105</v>
      </c>
      <c r="D5" s="52" t="s">
        <v>105</v>
      </c>
    </row>
    <row r="6" spans="1:4" ht="65.7" customHeight="1" x14ac:dyDescent="0.3">
      <c r="A6" s="53" t="s">
        <v>108</v>
      </c>
      <c r="B6" s="54" t="s">
        <v>104</v>
      </c>
      <c r="C6" s="55" t="s">
        <v>105</v>
      </c>
      <c r="D6" s="56" t="s">
        <v>105</v>
      </c>
    </row>
  </sheetData>
  <sheetProtection algorithmName="SHA-512" hashValue="+jyHKXYLWyECsAKqvzqOB+tkCv0ZmUU/d7KcmpCZLl4LZokOW3sR5HNhxaS/cwGnWymZF/K12my8AnJ5q4Eylg==" saltValue="v7ac+L/3z1pXJvDy2Dsk3Q==" spinCount="100000" sheet="1" objects="1" scenarios="1"/>
  <mergeCells count="2">
    <mergeCell ref="A2:D2"/>
    <mergeCell ref="A4:D4"/>
  </mergeCells>
  <pageMargins left="0.7" right="0.7" top="0.78740157499999996" bottom="0.78740157499999996"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09BA-0F93-4473-B08D-D2442251A057}">
  <sheetPr codeName="Sheet3">
    <tabColor rgb="FFB9C2CF"/>
  </sheetPr>
  <dimension ref="A1:K57"/>
  <sheetViews>
    <sheetView zoomScale="70" zoomScaleNormal="70" workbookViewId="0">
      <pane xSplit="1" ySplit="1" topLeftCell="B32" activePane="bottomRight" state="frozen"/>
      <selection pane="topRight" activeCell="B1" sqref="B1"/>
      <selection pane="bottomLeft" activeCell="A2" sqref="A2"/>
      <selection pane="bottomRight" activeCell="G30" sqref="G30"/>
    </sheetView>
  </sheetViews>
  <sheetFormatPr baseColWidth="10" defaultColWidth="11.44140625" defaultRowHeight="14.4" x14ac:dyDescent="0.3"/>
  <cols>
    <col min="1" max="1" width="35.5546875" customWidth="1"/>
    <col min="2" max="2" width="40.5546875" customWidth="1"/>
    <col min="3" max="3" width="20.5546875" customWidth="1"/>
    <col min="4" max="4" width="40.5546875" customWidth="1"/>
    <col min="5" max="5" width="20.5546875" customWidth="1"/>
    <col min="6" max="6" width="40.5546875" customWidth="1"/>
    <col min="7" max="7" width="20.5546875" customWidth="1"/>
    <col min="8" max="8" width="38.6640625" style="15" customWidth="1"/>
    <col min="9" max="9" width="38.33203125" style="15" customWidth="1"/>
    <col min="10" max="11" width="28.5546875" style="15" customWidth="1"/>
  </cols>
  <sheetData>
    <row r="1" spans="1:7" ht="17.399999999999999" x14ac:dyDescent="0.3">
      <c r="A1" s="14" t="s">
        <v>57</v>
      </c>
      <c r="B1" s="14" t="s">
        <v>99</v>
      </c>
      <c r="C1" s="14" t="s">
        <v>59</v>
      </c>
      <c r="D1" s="33" t="s">
        <v>100</v>
      </c>
      <c r="E1" s="14" t="s">
        <v>59</v>
      </c>
      <c r="F1" s="14" t="s">
        <v>101</v>
      </c>
      <c r="G1" s="14" t="s">
        <v>59</v>
      </c>
    </row>
    <row r="2" spans="1:7" ht="17.399999999999999" x14ac:dyDescent="0.3">
      <c r="A2" s="33"/>
      <c r="B2" s="14"/>
      <c r="C2" s="76"/>
      <c r="D2" s="33"/>
      <c r="E2" s="77"/>
      <c r="F2" s="14"/>
      <c r="G2" s="78"/>
    </row>
    <row r="3" spans="1:7" ht="28.5" customHeight="1" x14ac:dyDescent="0.3">
      <c r="A3" s="156" t="s">
        <v>60</v>
      </c>
      <c r="B3" s="7" t="s">
        <v>164</v>
      </c>
      <c r="C3" s="7"/>
      <c r="D3" s="7" t="s">
        <v>164</v>
      </c>
      <c r="E3" s="7"/>
      <c r="F3" s="7" t="s">
        <v>164</v>
      </c>
      <c r="G3" s="7"/>
    </row>
    <row r="4" spans="1:7" ht="45" customHeight="1" x14ac:dyDescent="0.3">
      <c r="A4" s="156"/>
      <c r="B4" s="12" t="s">
        <v>109</v>
      </c>
      <c r="C4" s="79" t="s">
        <v>110</v>
      </c>
      <c r="D4" s="10" t="s">
        <v>109</v>
      </c>
      <c r="E4" s="79" t="s">
        <v>110</v>
      </c>
      <c r="F4" s="12" t="s">
        <v>109</v>
      </c>
      <c r="G4" s="11" t="s">
        <v>110</v>
      </c>
    </row>
    <row r="5" spans="1:7" ht="55.5" customHeight="1" x14ac:dyDescent="0.3">
      <c r="A5" s="156"/>
      <c r="B5" s="12" t="s">
        <v>111</v>
      </c>
      <c r="C5" s="79" t="s">
        <v>112</v>
      </c>
      <c r="D5" s="12" t="s">
        <v>111</v>
      </c>
      <c r="E5" s="79" t="s">
        <v>112</v>
      </c>
      <c r="F5" s="12" t="s">
        <v>111</v>
      </c>
      <c r="G5" s="11" t="s">
        <v>112</v>
      </c>
    </row>
    <row r="6" spans="1:7" ht="62.1" customHeight="1" x14ac:dyDescent="0.3">
      <c r="A6" s="157"/>
      <c r="B6" s="13" t="s">
        <v>113</v>
      </c>
      <c r="C6" s="80" t="s">
        <v>114</v>
      </c>
      <c r="D6" s="13" t="s">
        <v>113</v>
      </c>
      <c r="E6" s="80" t="s">
        <v>114</v>
      </c>
      <c r="F6" s="13" t="s">
        <v>113</v>
      </c>
      <c r="G6" s="11" t="s">
        <v>114</v>
      </c>
    </row>
    <row r="7" spans="1:7" ht="27.9" customHeight="1" x14ac:dyDescent="0.3">
      <c r="A7" s="153" t="s">
        <v>62</v>
      </c>
      <c r="B7" s="17" t="s">
        <v>164</v>
      </c>
      <c r="C7" s="81"/>
      <c r="D7" s="17" t="s">
        <v>164</v>
      </c>
      <c r="F7" s="17" t="s">
        <v>164</v>
      </c>
    </row>
    <row r="8" spans="1:7" ht="27.6" x14ac:dyDescent="0.3">
      <c r="A8" s="154"/>
      <c r="B8" s="17" t="s">
        <v>115</v>
      </c>
      <c r="C8" s="17" t="s">
        <v>110</v>
      </c>
      <c r="D8" s="31" t="s">
        <v>115</v>
      </c>
      <c r="E8" s="30" t="s">
        <v>110</v>
      </c>
      <c r="F8" s="18" t="s">
        <v>115</v>
      </c>
      <c r="G8" s="9" t="s">
        <v>110</v>
      </c>
    </row>
    <row r="9" spans="1:7" ht="57" customHeight="1" x14ac:dyDescent="0.3">
      <c r="A9" s="154"/>
      <c r="B9" s="17" t="s">
        <v>116</v>
      </c>
      <c r="C9" s="17" t="s">
        <v>117</v>
      </c>
      <c r="D9" s="17" t="s">
        <v>116</v>
      </c>
      <c r="E9" s="30" t="s">
        <v>117</v>
      </c>
      <c r="F9" s="19" t="s">
        <v>116</v>
      </c>
      <c r="G9" s="9" t="s">
        <v>117</v>
      </c>
    </row>
    <row r="10" spans="1:7" ht="41.4" x14ac:dyDescent="0.3">
      <c r="A10" s="154"/>
      <c r="B10" s="21" t="s">
        <v>118</v>
      </c>
      <c r="C10" s="17" t="s">
        <v>117</v>
      </c>
      <c r="D10" s="17" t="s">
        <v>118</v>
      </c>
      <c r="E10" s="34" t="s">
        <v>117</v>
      </c>
      <c r="F10" s="19" t="s">
        <v>118</v>
      </c>
      <c r="G10" s="35" t="s">
        <v>117</v>
      </c>
    </row>
    <row r="11" spans="1:7" ht="41.4" x14ac:dyDescent="0.3">
      <c r="A11" s="154"/>
      <c r="B11" s="17" t="s">
        <v>119</v>
      </c>
      <c r="C11" s="17" t="s">
        <v>114</v>
      </c>
      <c r="D11" s="17" t="s">
        <v>119</v>
      </c>
      <c r="E11" s="30" t="s">
        <v>114</v>
      </c>
      <c r="F11" s="19" t="s">
        <v>119</v>
      </c>
      <c r="G11" s="9" t="s">
        <v>114</v>
      </c>
    </row>
    <row r="12" spans="1:7" ht="41.4" x14ac:dyDescent="0.3">
      <c r="A12" s="154"/>
      <c r="B12" s="17" t="s">
        <v>120</v>
      </c>
      <c r="C12" s="17" t="s">
        <v>114</v>
      </c>
      <c r="D12" s="17" t="s">
        <v>120</v>
      </c>
      <c r="E12" s="30" t="s">
        <v>114</v>
      </c>
      <c r="F12" s="19" t="s">
        <v>120</v>
      </c>
      <c r="G12" s="9" t="s">
        <v>114</v>
      </c>
    </row>
    <row r="13" spans="1:7" ht="27.6" x14ac:dyDescent="0.3">
      <c r="A13" s="155"/>
      <c r="B13" s="21" t="s">
        <v>121</v>
      </c>
      <c r="C13" s="17" t="s">
        <v>114</v>
      </c>
      <c r="D13" s="17" t="s">
        <v>121</v>
      </c>
      <c r="E13" s="30" t="s">
        <v>114</v>
      </c>
      <c r="F13" s="20" t="s">
        <v>163</v>
      </c>
      <c r="G13" s="9" t="s">
        <v>114</v>
      </c>
    </row>
    <row r="14" spans="1:7" ht="14.7" customHeight="1" x14ac:dyDescent="0.3">
      <c r="A14" s="163" t="s">
        <v>64</v>
      </c>
      <c r="B14" s="7" t="s">
        <v>164</v>
      </c>
      <c r="C14" s="7"/>
      <c r="D14" s="10" t="s">
        <v>164</v>
      </c>
      <c r="E14" s="7"/>
      <c r="F14" s="10" t="s">
        <v>164</v>
      </c>
      <c r="G14" s="7"/>
    </row>
    <row r="15" spans="1:7" x14ac:dyDescent="0.3">
      <c r="A15" s="164"/>
      <c r="B15" s="7" t="s">
        <v>122</v>
      </c>
      <c r="C15" s="8" t="s">
        <v>110</v>
      </c>
      <c r="D15" s="13" t="s">
        <v>122</v>
      </c>
      <c r="E15" s="23" t="s">
        <v>110</v>
      </c>
      <c r="F15" s="10" t="s">
        <v>122</v>
      </c>
      <c r="G15" s="10" t="s">
        <v>110</v>
      </c>
    </row>
    <row r="16" spans="1:7" ht="41.4" x14ac:dyDescent="0.3">
      <c r="A16" s="164"/>
      <c r="B16" s="7" t="s">
        <v>123</v>
      </c>
      <c r="C16" s="8" t="s">
        <v>112</v>
      </c>
      <c r="D16" s="12" t="s">
        <v>123</v>
      </c>
      <c r="E16" s="23" t="s">
        <v>112</v>
      </c>
      <c r="F16" s="7" t="s">
        <v>123</v>
      </c>
      <c r="G16" s="12" t="s">
        <v>112</v>
      </c>
    </row>
    <row r="17" spans="1:7" ht="73.5" customHeight="1" x14ac:dyDescent="0.3">
      <c r="A17" s="164"/>
      <c r="B17" s="7" t="s">
        <v>124</v>
      </c>
      <c r="C17" s="8" t="s">
        <v>114</v>
      </c>
      <c r="D17" s="12" t="s">
        <v>124</v>
      </c>
      <c r="E17" s="23" t="s">
        <v>117</v>
      </c>
      <c r="F17" s="12" t="s">
        <v>124</v>
      </c>
      <c r="G17" s="12" t="s">
        <v>117</v>
      </c>
    </row>
    <row r="18" spans="1:7" ht="66" customHeight="1" x14ac:dyDescent="0.3">
      <c r="A18" s="164"/>
      <c r="B18" s="7" t="s">
        <v>125</v>
      </c>
      <c r="C18" s="8" t="s">
        <v>114</v>
      </c>
      <c r="D18" s="12" t="s">
        <v>126</v>
      </c>
      <c r="E18" s="23" t="s">
        <v>114</v>
      </c>
      <c r="F18" s="12" t="s">
        <v>127</v>
      </c>
      <c r="G18" s="12" t="s">
        <v>117</v>
      </c>
    </row>
    <row r="19" spans="1:7" ht="65.099999999999994" customHeight="1" x14ac:dyDescent="0.3">
      <c r="A19" s="164"/>
      <c r="B19" s="82" t="s">
        <v>128</v>
      </c>
      <c r="C19" s="8" t="s">
        <v>114</v>
      </c>
      <c r="D19" s="12" t="s">
        <v>125</v>
      </c>
      <c r="E19" s="23" t="s">
        <v>114</v>
      </c>
      <c r="F19" s="12" t="s">
        <v>126</v>
      </c>
      <c r="G19" s="12" t="s">
        <v>114</v>
      </c>
    </row>
    <row r="20" spans="1:7" ht="57" customHeight="1" x14ac:dyDescent="0.3">
      <c r="A20" s="164"/>
      <c r="B20" s="7"/>
      <c r="C20" s="7"/>
      <c r="D20" s="13" t="s">
        <v>128</v>
      </c>
      <c r="E20" s="23" t="s">
        <v>114</v>
      </c>
      <c r="F20" s="12" t="s">
        <v>129</v>
      </c>
      <c r="G20" s="12" t="s">
        <v>114</v>
      </c>
    </row>
    <row r="21" spans="1:7" ht="57" customHeight="1" x14ac:dyDescent="0.3">
      <c r="A21" s="164"/>
      <c r="B21" s="7"/>
      <c r="C21" s="7"/>
      <c r="D21" s="7"/>
      <c r="E21" s="7"/>
      <c r="F21" s="12" t="s">
        <v>125</v>
      </c>
      <c r="G21" s="12" t="s">
        <v>114</v>
      </c>
    </row>
    <row r="22" spans="1:7" ht="43.5" customHeight="1" x14ac:dyDescent="0.3">
      <c r="A22" s="165"/>
      <c r="B22" s="7"/>
      <c r="C22" s="7"/>
      <c r="D22" s="7"/>
      <c r="E22" s="7"/>
      <c r="F22" s="13" t="s">
        <v>128</v>
      </c>
      <c r="G22" s="13" t="s">
        <v>114</v>
      </c>
    </row>
    <row r="23" spans="1:7" ht="43.5" customHeight="1" x14ac:dyDescent="0.3">
      <c r="A23" s="161" t="s">
        <v>66</v>
      </c>
      <c r="B23" s="17" t="s">
        <v>164</v>
      </c>
      <c r="D23" s="17" t="s">
        <v>164</v>
      </c>
      <c r="F23" s="17" t="s">
        <v>164</v>
      </c>
    </row>
    <row r="24" spans="1:7" ht="43.5" customHeight="1" x14ac:dyDescent="0.3">
      <c r="A24" s="162"/>
      <c r="B24" s="17" t="s">
        <v>130</v>
      </c>
      <c r="C24" s="8" t="s">
        <v>110</v>
      </c>
      <c r="D24" s="17" t="s">
        <v>130</v>
      </c>
      <c r="E24" s="8" t="s">
        <v>110</v>
      </c>
      <c r="F24" s="19" t="s">
        <v>130</v>
      </c>
      <c r="G24" s="84" t="s">
        <v>110</v>
      </c>
    </row>
    <row r="25" spans="1:7" ht="43.5" customHeight="1" x14ac:dyDescent="0.3">
      <c r="A25" s="162"/>
      <c r="B25" s="17" t="s">
        <v>68</v>
      </c>
      <c r="C25" s="8" t="s">
        <v>117</v>
      </c>
      <c r="D25" s="17" t="s">
        <v>68</v>
      </c>
      <c r="E25" s="8" t="s">
        <v>117</v>
      </c>
      <c r="F25" s="19" t="s">
        <v>68</v>
      </c>
      <c r="G25" s="83" t="s">
        <v>117</v>
      </c>
    </row>
    <row r="26" spans="1:7" ht="43.5" customHeight="1" x14ac:dyDescent="0.3">
      <c r="A26" s="162"/>
      <c r="B26" s="17" t="s">
        <v>131</v>
      </c>
      <c r="C26" s="8" t="s">
        <v>117</v>
      </c>
      <c r="D26" s="17" t="s">
        <v>131</v>
      </c>
      <c r="E26" s="36" t="s">
        <v>117</v>
      </c>
      <c r="F26" s="19" t="s">
        <v>131</v>
      </c>
      <c r="G26" s="83" t="s">
        <v>117</v>
      </c>
    </row>
    <row r="27" spans="1:7" ht="43.5" customHeight="1" x14ac:dyDescent="0.3">
      <c r="A27" s="162"/>
      <c r="B27" s="21" t="s">
        <v>132</v>
      </c>
      <c r="C27" s="8" t="s">
        <v>114</v>
      </c>
      <c r="D27" s="17" t="s">
        <v>133</v>
      </c>
      <c r="E27" s="8" t="s">
        <v>114</v>
      </c>
      <c r="F27" s="19" t="s">
        <v>133</v>
      </c>
      <c r="G27" s="83" t="s">
        <v>114</v>
      </c>
    </row>
    <row r="28" spans="1:7" ht="43.5" customHeight="1" x14ac:dyDescent="0.3">
      <c r="A28" s="162"/>
      <c r="B28" s="17"/>
      <c r="C28" s="11"/>
      <c r="D28" s="17" t="s">
        <v>132</v>
      </c>
      <c r="E28" s="36" t="s">
        <v>114</v>
      </c>
      <c r="F28" s="19" t="s">
        <v>132</v>
      </c>
      <c r="G28" s="83" t="s">
        <v>114</v>
      </c>
    </row>
    <row r="29" spans="1:7" ht="43.5" customHeight="1" x14ac:dyDescent="0.3">
      <c r="A29" s="162"/>
      <c r="B29" s="17"/>
      <c r="C29" s="32"/>
      <c r="D29" s="21" t="s">
        <v>134</v>
      </c>
      <c r="E29" s="8" t="s">
        <v>114</v>
      </c>
      <c r="F29" s="20" t="s">
        <v>134</v>
      </c>
      <c r="G29" s="83" t="s">
        <v>114</v>
      </c>
    </row>
    <row r="30" spans="1:7" ht="14.7" customHeight="1" x14ac:dyDescent="0.3">
      <c r="A30" s="168" t="s">
        <v>69</v>
      </c>
      <c r="B30" s="7" t="s">
        <v>164</v>
      </c>
      <c r="C30" s="7"/>
      <c r="D30" s="7" t="s">
        <v>164</v>
      </c>
      <c r="E30" s="7"/>
      <c r="F30" s="7" t="s">
        <v>164</v>
      </c>
      <c r="G30" s="7"/>
    </row>
    <row r="31" spans="1:7" ht="27.6" x14ac:dyDescent="0.3">
      <c r="A31" s="168"/>
      <c r="B31" s="12" t="s">
        <v>72</v>
      </c>
      <c r="C31" s="11" t="s">
        <v>110</v>
      </c>
      <c r="D31" s="12" t="s">
        <v>72</v>
      </c>
      <c r="E31" s="8" t="s">
        <v>110</v>
      </c>
      <c r="F31" s="12" t="s">
        <v>72</v>
      </c>
      <c r="G31" s="8" t="s">
        <v>110</v>
      </c>
    </row>
    <row r="32" spans="1:7" ht="52.5" customHeight="1" x14ac:dyDescent="0.3">
      <c r="A32" s="168"/>
      <c r="B32" s="12" t="s">
        <v>135</v>
      </c>
      <c r="C32" s="11" t="s">
        <v>117</v>
      </c>
      <c r="D32" s="12" t="s">
        <v>135</v>
      </c>
      <c r="E32" s="8" t="s">
        <v>117</v>
      </c>
      <c r="F32" s="12" t="s">
        <v>135</v>
      </c>
      <c r="G32" s="8" t="s">
        <v>117</v>
      </c>
    </row>
    <row r="33" spans="1:8" ht="52.5" customHeight="1" x14ac:dyDescent="0.3">
      <c r="A33" s="168"/>
      <c r="B33" s="12" t="s">
        <v>71</v>
      </c>
      <c r="C33" s="11" t="s">
        <v>114</v>
      </c>
      <c r="D33" s="12" t="s">
        <v>71</v>
      </c>
      <c r="E33" s="8" t="s">
        <v>114</v>
      </c>
      <c r="F33" s="12" t="s">
        <v>71</v>
      </c>
      <c r="G33" s="8" t="s">
        <v>114</v>
      </c>
    </row>
    <row r="34" spans="1:8" ht="52.5" customHeight="1" x14ac:dyDescent="0.3">
      <c r="A34" s="168"/>
      <c r="B34" s="12" t="s">
        <v>136</v>
      </c>
      <c r="C34" s="11" t="s">
        <v>114</v>
      </c>
      <c r="D34" s="12" t="s">
        <v>136</v>
      </c>
      <c r="E34" s="8" t="s">
        <v>114</v>
      </c>
      <c r="F34" s="12" t="s">
        <v>136</v>
      </c>
      <c r="G34" s="8" t="s">
        <v>114</v>
      </c>
    </row>
    <row r="35" spans="1:8" ht="52.5" customHeight="1" x14ac:dyDescent="0.3">
      <c r="A35" s="169"/>
      <c r="B35" s="13" t="s">
        <v>137</v>
      </c>
      <c r="C35" s="11" t="s">
        <v>114</v>
      </c>
      <c r="D35" s="13" t="s">
        <v>137</v>
      </c>
      <c r="E35" s="8" t="s">
        <v>114</v>
      </c>
      <c r="F35" s="13" t="s">
        <v>137</v>
      </c>
      <c r="G35" s="8" t="s">
        <v>114</v>
      </c>
    </row>
    <row r="36" spans="1:8" ht="14.7" customHeight="1" x14ac:dyDescent="0.3">
      <c r="A36" s="166" t="s">
        <v>73</v>
      </c>
      <c r="B36" s="31" t="s">
        <v>164</v>
      </c>
      <c r="D36" s="31" t="s">
        <v>164</v>
      </c>
      <c r="E36" s="32"/>
      <c r="F36" s="31" t="s">
        <v>164</v>
      </c>
      <c r="G36" s="11"/>
    </row>
    <row r="37" spans="1:8" ht="14.7" customHeight="1" x14ac:dyDescent="0.3">
      <c r="A37" s="167"/>
      <c r="B37" s="18" t="s">
        <v>138</v>
      </c>
      <c r="C37" s="8" t="s">
        <v>110</v>
      </c>
      <c r="D37" s="18" t="s">
        <v>138</v>
      </c>
      <c r="E37" s="8" t="s">
        <v>110</v>
      </c>
      <c r="F37" s="18" t="s">
        <v>138</v>
      </c>
      <c r="G37" s="8" t="s">
        <v>110</v>
      </c>
    </row>
    <row r="38" spans="1:8" ht="51" customHeight="1" x14ac:dyDescent="0.3">
      <c r="A38" s="167"/>
      <c r="B38" s="19" t="s">
        <v>139</v>
      </c>
      <c r="C38" s="8" t="s">
        <v>117</v>
      </c>
      <c r="D38" s="19" t="s">
        <v>139</v>
      </c>
      <c r="E38" s="8" t="s">
        <v>117</v>
      </c>
      <c r="F38" s="19" t="s">
        <v>139</v>
      </c>
      <c r="G38" s="8" t="s">
        <v>117</v>
      </c>
    </row>
    <row r="39" spans="1:8" ht="61.2" customHeight="1" x14ac:dyDescent="0.3">
      <c r="A39" s="167"/>
      <c r="B39" s="20" t="s">
        <v>75</v>
      </c>
      <c r="C39" s="8" t="s">
        <v>114</v>
      </c>
      <c r="D39" s="20" t="s">
        <v>75</v>
      </c>
      <c r="E39" s="8" t="s">
        <v>114</v>
      </c>
      <c r="F39" s="20" t="s">
        <v>75</v>
      </c>
      <c r="G39" s="8" t="s">
        <v>114</v>
      </c>
    </row>
    <row r="40" spans="1:8" x14ac:dyDescent="0.3">
      <c r="A40" s="164" t="s">
        <v>76</v>
      </c>
      <c r="B40" s="7" t="s">
        <v>164</v>
      </c>
      <c r="C40" s="10"/>
      <c r="D40" s="7" t="s">
        <v>164</v>
      </c>
      <c r="E40" s="22" t="s">
        <v>110</v>
      </c>
      <c r="F40" s="7" t="s">
        <v>164</v>
      </c>
      <c r="G40" s="87"/>
    </row>
    <row r="41" spans="1:8" x14ac:dyDescent="0.3">
      <c r="A41" s="164"/>
      <c r="B41" s="12" t="s">
        <v>78</v>
      </c>
      <c r="C41" s="12" t="s">
        <v>110</v>
      </c>
      <c r="D41" s="7" t="s">
        <v>78</v>
      </c>
      <c r="E41" s="22" t="s">
        <v>110</v>
      </c>
      <c r="F41" s="12" t="s">
        <v>78</v>
      </c>
      <c r="G41" s="79" t="s">
        <v>110</v>
      </c>
    </row>
    <row r="42" spans="1:8" ht="14.7" customHeight="1" x14ac:dyDescent="0.3">
      <c r="A42" s="164"/>
      <c r="B42" s="12" t="s">
        <v>140</v>
      </c>
      <c r="C42" s="12" t="s">
        <v>117</v>
      </c>
      <c r="D42" s="7" t="s">
        <v>140</v>
      </c>
      <c r="E42" s="7" t="s">
        <v>117</v>
      </c>
      <c r="F42" s="12" t="s">
        <v>140</v>
      </c>
      <c r="G42" s="79" t="s">
        <v>117</v>
      </c>
    </row>
    <row r="43" spans="1:8" ht="14.7" customHeight="1" x14ac:dyDescent="0.3">
      <c r="A43" s="164"/>
      <c r="B43" s="12" t="s">
        <v>141</v>
      </c>
      <c r="C43" s="12" t="s">
        <v>117</v>
      </c>
      <c r="D43" s="7" t="s">
        <v>141</v>
      </c>
      <c r="E43" s="7" t="s">
        <v>117</v>
      </c>
      <c r="F43" s="12" t="s">
        <v>141</v>
      </c>
      <c r="G43" s="79" t="s">
        <v>117</v>
      </c>
    </row>
    <row r="44" spans="1:8" ht="55.2" x14ac:dyDescent="0.3">
      <c r="A44" s="164"/>
      <c r="B44" s="12" t="s">
        <v>79</v>
      </c>
      <c r="C44" s="12" t="s">
        <v>114</v>
      </c>
      <c r="D44" s="7" t="s">
        <v>79</v>
      </c>
      <c r="E44" s="7" t="s">
        <v>114</v>
      </c>
      <c r="F44" s="12" t="s">
        <v>79</v>
      </c>
      <c r="G44" s="79" t="s">
        <v>114</v>
      </c>
    </row>
    <row r="45" spans="1:8" ht="27.6" x14ac:dyDescent="0.3">
      <c r="A45" s="164"/>
      <c r="B45" s="13" t="s">
        <v>142</v>
      </c>
      <c r="C45" s="13" t="s">
        <v>114</v>
      </c>
      <c r="D45" s="82" t="s">
        <v>142</v>
      </c>
      <c r="E45" s="82" t="s">
        <v>114</v>
      </c>
      <c r="F45" s="12" t="s">
        <v>142</v>
      </c>
      <c r="G45" s="79" t="s">
        <v>114</v>
      </c>
    </row>
    <row r="46" spans="1:8" ht="27.6" x14ac:dyDescent="0.3">
      <c r="A46" s="164"/>
      <c r="B46" s="13"/>
      <c r="C46" s="13"/>
      <c r="D46" s="13"/>
      <c r="E46" s="13"/>
      <c r="F46" s="13" t="s">
        <v>143</v>
      </c>
      <c r="G46" s="79" t="s">
        <v>114</v>
      </c>
    </row>
    <row r="47" spans="1:8" x14ac:dyDescent="0.3">
      <c r="A47" s="158" t="s">
        <v>80</v>
      </c>
      <c r="B47" s="17" t="s">
        <v>164</v>
      </c>
      <c r="C47" s="86"/>
      <c r="D47" s="17" t="s">
        <v>164</v>
      </c>
      <c r="F47" s="17" t="s">
        <v>164</v>
      </c>
      <c r="H47" s="37"/>
    </row>
    <row r="48" spans="1:8" x14ac:dyDescent="0.3">
      <c r="A48" s="159"/>
      <c r="B48" s="18" t="s">
        <v>144</v>
      </c>
      <c r="C48" s="83" t="s">
        <v>110</v>
      </c>
      <c r="D48" s="18" t="s">
        <v>144</v>
      </c>
      <c r="E48" s="18" t="s">
        <v>110</v>
      </c>
      <c r="F48" s="18" t="s">
        <v>144</v>
      </c>
      <c r="G48" s="18" t="s">
        <v>110</v>
      </c>
      <c r="H48" s="37"/>
    </row>
    <row r="49" spans="1:8" x14ac:dyDescent="0.3">
      <c r="A49" s="159"/>
      <c r="B49" s="19" t="s">
        <v>82</v>
      </c>
      <c r="C49" s="83" t="s">
        <v>117</v>
      </c>
      <c r="D49" s="19" t="s">
        <v>82</v>
      </c>
      <c r="E49" s="19" t="s">
        <v>117</v>
      </c>
      <c r="F49" s="19" t="s">
        <v>82</v>
      </c>
      <c r="G49" s="19" t="s">
        <v>117</v>
      </c>
      <c r="H49" s="37"/>
    </row>
    <row r="50" spans="1:8" ht="27.6" x14ac:dyDescent="0.3">
      <c r="A50" s="159"/>
      <c r="B50" s="19" t="s">
        <v>145</v>
      </c>
      <c r="C50" s="83" t="s">
        <v>114</v>
      </c>
      <c r="D50" s="19" t="s">
        <v>145</v>
      </c>
      <c r="E50" s="19" t="s">
        <v>114</v>
      </c>
      <c r="F50" s="19" t="s">
        <v>145</v>
      </c>
      <c r="G50" s="19" t="s">
        <v>114</v>
      </c>
      <c r="H50" s="37"/>
    </row>
    <row r="51" spans="1:8" x14ac:dyDescent="0.3">
      <c r="A51" s="159"/>
      <c r="B51" s="20" t="s">
        <v>146</v>
      </c>
      <c r="C51" s="85" t="s">
        <v>114</v>
      </c>
      <c r="D51" s="19" t="s">
        <v>146</v>
      </c>
      <c r="E51" s="19" t="s">
        <v>114</v>
      </c>
      <c r="F51" s="19" t="s">
        <v>146</v>
      </c>
      <c r="G51" s="19" t="s">
        <v>114</v>
      </c>
      <c r="H51" s="37"/>
    </row>
    <row r="52" spans="1:8" x14ac:dyDescent="0.3">
      <c r="A52" s="160"/>
      <c r="D52" s="20" t="s">
        <v>147</v>
      </c>
      <c r="E52" s="20" t="s">
        <v>114</v>
      </c>
      <c r="F52" s="20" t="s">
        <v>147</v>
      </c>
      <c r="G52" s="20" t="s">
        <v>114</v>
      </c>
      <c r="H52" s="37"/>
    </row>
    <row r="53" spans="1:8" x14ac:dyDescent="0.3">
      <c r="H53" s="37"/>
    </row>
    <row r="54" spans="1:8" x14ac:dyDescent="0.3">
      <c r="H54" s="37"/>
    </row>
    <row r="55" spans="1:8" x14ac:dyDescent="0.3">
      <c r="H55" s="37"/>
    </row>
    <row r="56" spans="1:8" x14ac:dyDescent="0.3">
      <c r="H56" s="37"/>
    </row>
    <row r="57" spans="1:8" x14ac:dyDescent="0.3">
      <c r="H57" s="37"/>
    </row>
  </sheetData>
  <sheetProtection algorithmName="SHA-512" hashValue="nnhkCdseaeNBxEP2ITO/NcvGjtcX7HI9MJWtkW6zpyFMApUJQCMXT40N9/m7quRnDkxf/jt62h6mwQ6tqRZbvw==" saltValue="ftlVj0X6Vvxxo8wmWFQMLA==" spinCount="100000" sheet="1" objects="1" scenarios="1"/>
  <mergeCells count="8">
    <mergeCell ref="A7:A13"/>
    <mergeCell ref="A3:A6"/>
    <mergeCell ref="A47:A52"/>
    <mergeCell ref="A23:A29"/>
    <mergeCell ref="A14:A22"/>
    <mergeCell ref="A40:A46"/>
    <mergeCell ref="A36:A39"/>
    <mergeCell ref="A30:A35"/>
  </mergeCells>
  <phoneticPr fontId="2" type="noConversion"/>
  <conditionalFormatting sqref="G44 C41:C42 E48:E52 C37:C39 C4:C6 E4:E6 C8:C13 E8:E13 G4:G6 C15:C19 E15:E20 G8:G13 C24:C29 E24:E29 G15:G22 G24:G29 E31:E35 C31:C35 C48:C51 G48:G52 C44:C45 G41:G42 E37:E45 G46 G31:G39">
    <cfRule type="containsText" dxfId="271" priority="44" operator="containsText" text="High">
      <formula>NOT(ISERROR(SEARCH("High",C4)))</formula>
    </cfRule>
    <cfRule type="containsText" dxfId="270" priority="45" operator="containsText" text="Medium">
      <formula>NOT(ISERROR(SEARCH("Medium",C4)))</formula>
    </cfRule>
    <cfRule type="containsText" dxfId="269" priority="46" operator="containsText" text="Low">
      <formula>NOT(ISERROR(SEARCH("Low",C4)))</formula>
    </cfRule>
  </conditionalFormatting>
  <conditionalFormatting sqref="C43">
    <cfRule type="containsText" dxfId="268" priority="37" operator="containsText" text="High">
      <formula>NOT(ISERROR(SEARCH("High",C43)))</formula>
    </cfRule>
    <cfRule type="containsText" dxfId="267" priority="38" operator="containsText" text="Medium">
      <formula>NOT(ISERROR(SEARCH("Medium",C43)))</formula>
    </cfRule>
    <cfRule type="containsText" dxfId="266" priority="39" operator="containsText" text="Low">
      <formula>NOT(ISERROR(SEARCH("Low",C43)))</formula>
    </cfRule>
  </conditionalFormatting>
  <conditionalFormatting sqref="E42:E43">
    <cfRule type="containsText" dxfId="265" priority="34" operator="containsText" text="High">
      <formula>NOT(ISERROR(SEARCH("High",E42)))</formula>
    </cfRule>
    <cfRule type="containsText" dxfId="264" priority="35" operator="containsText" text="Medium">
      <formula>NOT(ISERROR(SEARCH("Medium",E42)))</formula>
    </cfRule>
    <cfRule type="containsText" dxfId="263" priority="36" operator="containsText" text="Low">
      <formula>NOT(ISERROR(SEARCH("Low",E42)))</formula>
    </cfRule>
  </conditionalFormatting>
  <conditionalFormatting sqref="G43">
    <cfRule type="containsText" dxfId="262" priority="31" operator="containsText" text="High">
      <formula>NOT(ISERROR(SEARCH("High",G43)))</formula>
    </cfRule>
    <cfRule type="containsText" dxfId="261" priority="32" operator="containsText" text="Medium">
      <formula>NOT(ISERROR(SEARCH("Medium",G43)))</formula>
    </cfRule>
    <cfRule type="containsText" dxfId="260" priority="33" operator="containsText" text="Low">
      <formula>NOT(ISERROR(SEARCH("Low",G43)))</formula>
    </cfRule>
  </conditionalFormatting>
  <conditionalFormatting sqref="E44:E45">
    <cfRule type="containsText" dxfId="259" priority="28" operator="containsText" text="High">
      <formula>NOT(ISERROR(SEARCH("High",E44)))</formula>
    </cfRule>
    <cfRule type="containsText" dxfId="258" priority="29" operator="containsText" text="Medium">
      <formula>NOT(ISERROR(SEARCH("Medium",E44)))</formula>
    </cfRule>
    <cfRule type="containsText" dxfId="257" priority="30" operator="containsText" text="Low">
      <formula>NOT(ISERROR(SEARCH("Low",E44)))</formula>
    </cfRule>
  </conditionalFormatting>
  <conditionalFormatting sqref="G45">
    <cfRule type="containsText" dxfId="256" priority="25" operator="containsText" text="High">
      <formula>NOT(ISERROR(SEARCH("High",G45)))</formula>
    </cfRule>
    <cfRule type="containsText" dxfId="255" priority="26" operator="containsText" text="Medium">
      <formula>NOT(ISERROR(SEARCH("Medium",G45)))</formula>
    </cfRule>
    <cfRule type="containsText" dxfId="254" priority="27" operator="containsText" text="Low">
      <formula>NOT(ISERROR(SEARCH("Low",G45)))</formula>
    </cfRule>
  </conditionalFormatting>
  <conditionalFormatting sqref="E36">
    <cfRule type="containsText" dxfId="253" priority="13" operator="containsText" text="High">
      <formula>NOT(ISERROR(SEARCH("High",E36)))</formula>
    </cfRule>
    <cfRule type="containsText" dxfId="252" priority="14" operator="containsText" text="Medium">
      <formula>NOT(ISERROR(SEARCH("Medium",E36)))</formula>
    </cfRule>
    <cfRule type="containsText" dxfId="251" priority="15" operator="containsText" text="Low">
      <formula>NOT(ISERROR(SEARCH("Low",E36)))</formula>
    </cfRule>
  </conditionalFormatting>
  <pageMargins left="0.7" right="0.7" top="0.78740157499999996" bottom="0.78740157499999996" header="0.3" footer="0.3"/>
  <pageSetup paperSize="9" orientation="portrait" verticalDpi="300"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C2EC-B5E3-4586-A7E3-78E925C8E3DA}">
  <sheetPr codeName="Sheet4">
    <tabColor rgb="FFFDBA99"/>
  </sheetPr>
  <dimension ref="A1:G27"/>
  <sheetViews>
    <sheetView zoomScale="70" zoomScaleNormal="70" workbookViewId="0">
      <selection activeCell="G2" sqref="G2"/>
    </sheetView>
  </sheetViews>
  <sheetFormatPr baseColWidth="10" defaultColWidth="11.44140625" defaultRowHeight="14.4" x14ac:dyDescent="0.3"/>
  <cols>
    <col min="1" max="1" width="35.5546875" customWidth="1"/>
    <col min="2" max="2" width="40.5546875" customWidth="1"/>
    <col min="3" max="3" width="20.5546875" customWidth="1"/>
    <col min="4" max="4" width="40.5546875" customWidth="1"/>
    <col min="5" max="5" width="20.5546875" customWidth="1"/>
    <col min="6" max="6" width="40.5546875" customWidth="1"/>
    <col min="7" max="7" width="20.5546875" customWidth="1"/>
  </cols>
  <sheetData>
    <row r="1" spans="1:7" ht="17.399999999999999" x14ac:dyDescent="0.3">
      <c r="A1" s="40" t="s">
        <v>57</v>
      </c>
      <c r="B1" s="40" t="s">
        <v>99</v>
      </c>
      <c r="C1" s="40" t="s">
        <v>59</v>
      </c>
      <c r="D1" s="40" t="s">
        <v>100</v>
      </c>
      <c r="E1" s="40" t="s">
        <v>59</v>
      </c>
      <c r="F1" s="40" t="s">
        <v>101</v>
      </c>
      <c r="G1" s="40" t="s">
        <v>59</v>
      </c>
    </row>
    <row r="2" spans="1:7" ht="28.2" customHeight="1" x14ac:dyDescent="0.3">
      <c r="A2" s="164" t="s">
        <v>84</v>
      </c>
      <c r="B2" s="7" t="s">
        <v>164</v>
      </c>
      <c r="C2" s="7"/>
      <c r="D2" s="7" t="s">
        <v>164</v>
      </c>
      <c r="E2" s="7"/>
      <c r="F2" s="7" t="s">
        <v>164</v>
      </c>
      <c r="G2" s="7"/>
    </row>
    <row r="3" spans="1:7" ht="27.6" x14ac:dyDescent="0.3">
      <c r="A3" s="164"/>
      <c r="B3" s="12" t="s">
        <v>148</v>
      </c>
      <c r="C3" s="24" t="s">
        <v>110</v>
      </c>
      <c r="D3" s="12" t="s">
        <v>148</v>
      </c>
      <c r="E3" s="24" t="s">
        <v>110</v>
      </c>
      <c r="F3" s="12" t="s">
        <v>148</v>
      </c>
      <c r="G3" s="24" t="s">
        <v>110</v>
      </c>
    </row>
    <row r="4" spans="1:7" ht="41.4" x14ac:dyDescent="0.3">
      <c r="A4" s="164"/>
      <c r="B4" s="12" t="s">
        <v>86</v>
      </c>
      <c r="C4" s="24" t="s">
        <v>117</v>
      </c>
      <c r="D4" s="12" t="s">
        <v>86</v>
      </c>
      <c r="E4" s="24" t="s">
        <v>117</v>
      </c>
      <c r="F4" s="12" t="s">
        <v>86</v>
      </c>
      <c r="G4" s="24" t="s">
        <v>117</v>
      </c>
    </row>
    <row r="5" spans="1:7" ht="55.2" x14ac:dyDescent="0.3">
      <c r="A5" s="164"/>
      <c r="B5" s="12" t="s">
        <v>87</v>
      </c>
      <c r="C5" s="24" t="s">
        <v>117</v>
      </c>
      <c r="D5" s="12" t="s">
        <v>87</v>
      </c>
      <c r="E5" s="24" t="s">
        <v>117</v>
      </c>
      <c r="F5" s="12" t="s">
        <v>87</v>
      </c>
      <c r="G5" s="24" t="s">
        <v>117</v>
      </c>
    </row>
    <row r="6" spans="1:7" ht="27.6" x14ac:dyDescent="0.3">
      <c r="A6" s="164"/>
      <c r="B6" s="12" t="s">
        <v>88</v>
      </c>
      <c r="C6" s="24" t="s">
        <v>117</v>
      </c>
      <c r="D6" s="12" t="s">
        <v>88</v>
      </c>
      <c r="E6" s="24" t="s">
        <v>117</v>
      </c>
      <c r="F6" s="12" t="s">
        <v>88</v>
      </c>
      <c r="G6" s="24" t="s">
        <v>117</v>
      </c>
    </row>
    <row r="7" spans="1:7" ht="41.4" x14ac:dyDescent="0.3">
      <c r="A7" s="164"/>
      <c r="B7" s="12" t="s">
        <v>149</v>
      </c>
      <c r="C7" s="24" t="s">
        <v>117</v>
      </c>
      <c r="D7" s="12" t="s">
        <v>149</v>
      </c>
      <c r="E7" s="24" t="s">
        <v>117</v>
      </c>
      <c r="F7" s="12" t="s">
        <v>149</v>
      </c>
      <c r="G7" s="24" t="s">
        <v>117</v>
      </c>
    </row>
    <row r="8" spans="1:7" ht="41.4" x14ac:dyDescent="0.3">
      <c r="A8" s="164"/>
      <c r="B8" s="12" t="s">
        <v>150</v>
      </c>
      <c r="C8" s="24" t="s">
        <v>117</v>
      </c>
      <c r="D8" s="12" t="s">
        <v>150</v>
      </c>
      <c r="E8" s="24" t="s">
        <v>117</v>
      </c>
      <c r="F8" s="12" t="s">
        <v>151</v>
      </c>
      <c r="G8" s="24" t="s">
        <v>117</v>
      </c>
    </row>
    <row r="9" spans="1:7" ht="41.4" x14ac:dyDescent="0.3">
      <c r="A9" s="164"/>
      <c r="B9" s="12" t="s">
        <v>152</v>
      </c>
      <c r="C9" s="24" t="s">
        <v>117</v>
      </c>
      <c r="D9" s="12" t="s">
        <v>152</v>
      </c>
      <c r="E9" s="24" t="s">
        <v>117</v>
      </c>
      <c r="F9" s="12" t="s">
        <v>153</v>
      </c>
      <c r="G9" s="24" t="s">
        <v>117</v>
      </c>
    </row>
    <row r="10" spans="1:7" ht="41.4" x14ac:dyDescent="0.3">
      <c r="A10" s="164"/>
      <c r="B10" s="12" t="s">
        <v>154</v>
      </c>
      <c r="C10" s="24" t="s">
        <v>117</v>
      </c>
      <c r="D10" s="12" t="s">
        <v>154</v>
      </c>
      <c r="E10" s="24" t="s">
        <v>117</v>
      </c>
      <c r="F10" s="12" t="s">
        <v>152</v>
      </c>
      <c r="G10" s="24" t="s">
        <v>117</v>
      </c>
    </row>
    <row r="11" spans="1:7" ht="41.4" x14ac:dyDescent="0.3">
      <c r="A11" s="164"/>
      <c r="B11" s="12" t="s">
        <v>155</v>
      </c>
      <c r="C11" s="24" t="s">
        <v>114</v>
      </c>
      <c r="D11" s="12" t="s">
        <v>155</v>
      </c>
      <c r="E11" s="24" t="s">
        <v>114</v>
      </c>
      <c r="F11" s="12" t="s">
        <v>154</v>
      </c>
      <c r="G11" s="24" t="s">
        <v>117</v>
      </c>
    </row>
    <row r="12" spans="1:7" ht="41.4" x14ac:dyDescent="0.3">
      <c r="A12" s="164"/>
      <c r="B12" s="13" t="s">
        <v>128</v>
      </c>
      <c r="C12" s="24" t="s">
        <v>114</v>
      </c>
      <c r="D12" s="13" t="s">
        <v>128</v>
      </c>
      <c r="E12" s="24" t="s">
        <v>114</v>
      </c>
      <c r="F12" s="12" t="s">
        <v>155</v>
      </c>
      <c r="G12" s="24" t="s">
        <v>114</v>
      </c>
    </row>
    <row r="13" spans="1:7" ht="41.4" x14ac:dyDescent="0.3">
      <c r="A13" s="164"/>
      <c r="B13" s="16"/>
      <c r="C13" s="7"/>
      <c r="D13" s="16"/>
      <c r="E13" s="7"/>
      <c r="F13" s="12" t="s">
        <v>128</v>
      </c>
      <c r="G13" s="24" t="s">
        <v>114</v>
      </c>
    </row>
    <row r="14" spans="1:7" ht="41.4" x14ac:dyDescent="0.3">
      <c r="A14" s="164"/>
      <c r="B14" s="16"/>
      <c r="C14" s="7"/>
      <c r="D14" s="16"/>
      <c r="E14" s="7"/>
      <c r="F14" s="13" t="s">
        <v>156</v>
      </c>
      <c r="G14" s="24" t="s">
        <v>114</v>
      </c>
    </row>
    <row r="15" spans="1:7" ht="28.5" customHeight="1" x14ac:dyDescent="0.3">
      <c r="A15" s="170" t="s">
        <v>89</v>
      </c>
      <c r="B15" s="17" t="s">
        <v>164</v>
      </c>
      <c r="C15" s="90"/>
      <c r="D15" s="17" t="s">
        <v>164</v>
      </c>
      <c r="F15" s="17" t="s">
        <v>164</v>
      </c>
    </row>
    <row r="16" spans="1:7" ht="27.6" x14ac:dyDescent="0.3">
      <c r="A16" s="170"/>
      <c r="B16" s="28" t="s">
        <v>91</v>
      </c>
      <c r="C16" s="89" t="s">
        <v>110</v>
      </c>
      <c r="D16" s="27" t="s">
        <v>91</v>
      </c>
      <c r="E16" s="26" t="s">
        <v>110</v>
      </c>
      <c r="F16" s="27" t="s">
        <v>91</v>
      </c>
      <c r="G16" s="25" t="s">
        <v>110</v>
      </c>
    </row>
    <row r="17" spans="1:7" ht="41.4" x14ac:dyDescent="0.3">
      <c r="A17" s="170"/>
      <c r="B17" s="28" t="s">
        <v>157</v>
      </c>
      <c r="C17" s="89" t="s">
        <v>117</v>
      </c>
      <c r="D17" s="28" t="s">
        <v>157</v>
      </c>
      <c r="E17" s="26" t="s">
        <v>117</v>
      </c>
      <c r="F17" s="29" t="s">
        <v>157</v>
      </c>
      <c r="G17" s="25" t="s">
        <v>117</v>
      </c>
    </row>
    <row r="18" spans="1:7" ht="69" x14ac:dyDescent="0.3">
      <c r="A18" s="170"/>
      <c r="B18" s="28" t="s">
        <v>158</v>
      </c>
      <c r="C18" s="89" t="s">
        <v>114</v>
      </c>
      <c r="D18" s="28" t="s">
        <v>158</v>
      </c>
      <c r="E18" s="26" t="s">
        <v>114</v>
      </c>
      <c r="F18" s="28" t="s">
        <v>158</v>
      </c>
      <c r="G18" s="25" t="s">
        <v>114</v>
      </c>
    </row>
    <row r="19" spans="1:7" ht="69" x14ac:dyDescent="0.3">
      <c r="A19" s="170"/>
      <c r="B19" s="29" t="s">
        <v>92</v>
      </c>
      <c r="C19" s="91" t="s">
        <v>114</v>
      </c>
      <c r="D19" s="29" t="s">
        <v>92</v>
      </c>
      <c r="E19" s="26" t="s">
        <v>114</v>
      </c>
      <c r="F19" s="29" t="s">
        <v>92</v>
      </c>
      <c r="G19" s="25" t="s">
        <v>114</v>
      </c>
    </row>
    <row r="20" spans="1:7" ht="28.2" customHeight="1" x14ac:dyDescent="0.3">
      <c r="A20" s="164" t="s">
        <v>93</v>
      </c>
      <c r="B20" s="7" t="s">
        <v>164</v>
      </c>
      <c r="C20" s="7"/>
      <c r="D20" s="7" t="s">
        <v>164</v>
      </c>
      <c r="E20" s="7"/>
      <c r="F20" s="7" t="s">
        <v>164</v>
      </c>
      <c r="G20" s="7"/>
    </row>
    <row r="21" spans="1:7" ht="47.1" customHeight="1" x14ac:dyDescent="0.3">
      <c r="A21" s="164"/>
      <c r="B21" s="12" t="s">
        <v>96</v>
      </c>
      <c r="C21" s="26" t="s">
        <v>110</v>
      </c>
      <c r="D21" s="10" t="s">
        <v>96</v>
      </c>
      <c r="E21" s="26" t="s">
        <v>110</v>
      </c>
      <c r="F21" s="10" t="s">
        <v>96</v>
      </c>
      <c r="G21" s="25" t="s">
        <v>110</v>
      </c>
    </row>
    <row r="22" spans="1:7" x14ac:dyDescent="0.3">
      <c r="A22" s="164"/>
      <c r="B22" s="12" t="s">
        <v>159</v>
      </c>
      <c r="C22" s="26" t="s">
        <v>117</v>
      </c>
      <c r="D22" s="12" t="s">
        <v>159</v>
      </c>
      <c r="E22" s="26" t="s">
        <v>117</v>
      </c>
      <c r="F22" s="12" t="s">
        <v>159</v>
      </c>
      <c r="G22" s="26" t="s">
        <v>117</v>
      </c>
    </row>
    <row r="23" spans="1:7" ht="69" x14ac:dyDescent="0.3">
      <c r="A23" s="164"/>
      <c r="B23" s="12" t="s">
        <v>97</v>
      </c>
      <c r="C23" s="26" t="s">
        <v>117</v>
      </c>
      <c r="D23" s="12" t="s">
        <v>97</v>
      </c>
      <c r="E23" s="26" t="s">
        <v>117</v>
      </c>
      <c r="F23" s="12" t="s">
        <v>97</v>
      </c>
      <c r="G23" s="26" t="s">
        <v>117</v>
      </c>
    </row>
    <row r="24" spans="1:7" ht="41.4" x14ac:dyDescent="0.3">
      <c r="A24" s="164"/>
      <c r="B24" s="12" t="s">
        <v>160</v>
      </c>
      <c r="C24" s="26" t="s">
        <v>114</v>
      </c>
      <c r="D24" s="13" t="s">
        <v>160</v>
      </c>
      <c r="E24" s="26" t="s">
        <v>114</v>
      </c>
      <c r="F24" s="13" t="s">
        <v>161</v>
      </c>
      <c r="G24" s="26" t="s">
        <v>117</v>
      </c>
    </row>
    <row r="25" spans="1:7" ht="69" x14ac:dyDescent="0.3">
      <c r="A25" s="164"/>
      <c r="B25" s="13" t="s">
        <v>95</v>
      </c>
      <c r="C25" s="26" t="s">
        <v>114</v>
      </c>
      <c r="D25" s="13" t="s">
        <v>95</v>
      </c>
      <c r="E25" s="26" t="s">
        <v>114</v>
      </c>
      <c r="F25" s="13" t="s">
        <v>160</v>
      </c>
      <c r="G25" s="26" t="s">
        <v>114</v>
      </c>
    </row>
    <row r="26" spans="1:7" ht="69" x14ac:dyDescent="0.3">
      <c r="A26" s="164"/>
      <c r="B26" s="23"/>
      <c r="C26" s="7"/>
      <c r="D26" s="23"/>
      <c r="E26" s="7"/>
      <c r="F26" s="7" t="s">
        <v>95</v>
      </c>
      <c r="G26" s="25" t="s">
        <v>114</v>
      </c>
    </row>
    <row r="27" spans="1:7" ht="41.4" x14ac:dyDescent="0.3">
      <c r="A27" s="164"/>
      <c r="B27" s="23"/>
      <c r="C27" s="7"/>
      <c r="D27" s="23"/>
      <c r="E27" s="7"/>
      <c r="F27" s="16" t="s">
        <v>162</v>
      </c>
      <c r="G27" s="26" t="s">
        <v>114</v>
      </c>
    </row>
  </sheetData>
  <sheetProtection algorithmName="SHA-512" hashValue="3vGZrqgyGLzdIM+TvP8C49GLU+FnaL66/GyHrQM4Ge0mvqJZtyuNr1ebC1Pp4hCFh2NFWLGC4f6iwYRbwWfriA==" saltValue="oJXKI1bNLCf6GqHXbk/YNw==" spinCount="100000" sheet="1" objects="1" scenarios="1"/>
  <mergeCells count="3">
    <mergeCell ref="A2:A14"/>
    <mergeCell ref="A15:A19"/>
    <mergeCell ref="A20:A27"/>
  </mergeCells>
  <conditionalFormatting sqref="C3:C12 C21:C22 C25 E25 G26 G3:G9 E21 G21 G11:G14 C16:C19 E16:E19 G16:G19">
    <cfRule type="containsText" dxfId="109" priority="85" operator="containsText" text="High">
      <formula>NOT(ISERROR(SEARCH("High",C3)))</formula>
    </cfRule>
    <cfRule type="containsText" dxfId="108" priority="86" operator="containsText" text="Medium">
      <formula>NOT(ISERROR(SEARCH("Medium",C3)))</formula>
    </cfRule>
    <cfRule type="containsText" dxfId="107" priority="87" operator="containsText" text="Low">
      <formula>NOT(ISERROR(SEARCH("Low",C3)))</formula>
    </cfRule>
  </conditionalFormatting>
  <conditionalFormatting sqref="E3:E7">
    <cfRule type="containsText" dxfId="106" priority="76" operator="containsText" text="High">
      <formula>NOT(ISERROR(SEARCH("High",E3)))</formula>
    </cfRule>
    <cfRule type="containsText" dxfId="105" priority="77" operator="containsText" text="Medium">
      <formula>NOT(ISERROR(SEARCH("Medium",E3)))</formula>
    </cfRule>
    <cfRule type="containsText" dxfId="104" priority="78" operator="containsText" text="Low">
      <formula>NOT(ISERROR(SEARCH("Low",E3)))</formula>
    </cfRule>
  </conditionalFormatting>
  <conditionalFormatting sqref="E8">
    <cfRule type="containsText" dxfId="103" priority="73" operator="containsText" text="High">
      <formula>NOT(ISERROR(SEARCH("High",E8)))</formula>
    </cfRule>
    <cfRule type="containsText" dxfId="102" priority="74" operator="containsText" text="Medium">
      <formula>NOT(ISERROR(SEARCH("Medium",E8)))</formula>
    </cfRule>
    <cfRule type="containsText" dxfId="101" priority="75" operator="containsText" text="Low">
      <formula>NOT(ISERROR(SEARCH("Low",E8)))</formula>
    </cfRule>
  </conditionalFormatting>
  <conditionalFormatting sqref="E9:E10 E12">
    <cfRule type="containsText" dxfId="100" priority="70" operator="containsText" text="High">
      <formula>NOT(ISERROR(SEARCH("High",E9)))</formula>
    </cfRule>
    <cfRule type="containsText" dxfId="99" priority="71" operator="containsText" text="Medium">
      <formula>NOT(ISERROR(SEARCH("Medium",E9)))</formula>
    </cfRule>
    <cfRule type="containsText" dxfId="98" priority="72" operator="containsText" text="Low">
      <formula>NOT(ISERROR(SEARCH("Low",E9)))</formula>
    </cfRule>
  </conditionalFormatting>
  <conditionalFormatting sqref="E11">
    <cfRule type="containsText" dxfId="97" priority="64" operator="containsText" text="High">
      <formula>NOT(ISERROR(SEARCH("High",E11)))</formula>
    </cfRule>
    <cfRule type="containsText" dxfId="96" priority="65" operator="containsText" text="Medium">
      <formula>NOT(ISERROR(SEARCH("Medium",E11)))</formula>
    </cfRule>
    <cfRule type="containsText" dxfId="95" priority="66" operator="containsText" text="Low">
      <formula>NOT(ISERROR(SEARCH("Low",E11)))</formula>
    </cfRule>
  </conditionalFormatting>
  <conditionalFormatting sqref="C24">
    <cfRule type="containsText" dxfId="94" priority="55" operator="containsText" text="High">
      <formula>NOT(ISERROR(SEARCH("High",C24)))</formula>
    </cfRule>
    <cfRule type="containsText" dxfId="93" priority="56" operator="containsText" text="Medium">
      <formula>NOT(ISERROR(SEARCH("Medium",C24)))</formula>
    </cfRule>
    <cfRule type="containsText" dxfId="92" priority="57" operator="containsText" text="Low">
      <formula>NOT(ISERROR(SEARCH("Low",C24)))</formula>
    </cfRule>
  </conditionalFormatting>
  <conditionalFormatting sqref="E24">
    <cfRule type="containsText" dxfId="91" priority="52" operator="containsText" text="High">
      <formula>NOT(ISERROR(SEARCH("High",E24)))</formula>
    </cfRule>
    <cfRule type="containsText" dxfId="90" priority="53" operator="containsText" text="Medium">
      <formula>NOT(ISERROR(SEARCH("Medium",E24)))</formula>
    </cfRule>
    <cfRule type="containsText" dxfId="89" priority="54" operator="containsText" text="Low">
      <formula>NOT(ISERROR(SEARCH("Low",E24)))</formula>
    </cfRule>
  </conditionalFormatting>
  <conditionalFormatting sqref="G25">
    <cfRule type="containsText" dxfId="88" priority="49" operator="containsText" text="High">
      <formula>NOT(ISERROR(SEARCH("High",G25)))</formula>
    </cfRule>
    <cfRule type="containsText" dxfId="87" priority="50" operator="containsText" text="Medium">
      <formula>NOT(ISERROR(SEARCH("Medium",G25)))</formula>
    </cfRule>
    <cfRule type="containsText" dxfId="86" priority="51" operator="containsText" text="Low">
      <formula>NOT(ISERROR(SEARCH("Low",G25)))</formula>
    </cfRule>
  </conditionalFormatting>
  <conditionalFormatting sqref="G24">
    <cfRule type="containsText" dxfId="85" priority="46" operator="containsText" text="High">
      <formula>NOT(ISERROR(SEARCH("High",G24)))</formula>
    </cfRule>
    <cfRule type="containsText" dxfId="84" priority="47" operator="containsText" text="Medium">
      <formula>NOT(ISERROR(SEARCH("Medium",G24)))</formula>
    </cfRule>
    <cfRule type="containsText" dxfId="83" priority="48" operator="containsText" text="Low">
      <formula>NOT(ISERROR(SEARCH("Low",G24)))</formula>
    </cfRule>
  </conditionalFormatting>
  <conditionalFormatting sqref="C23">
    <cfRule type="containsText" dxfId="82" priority="43" operator="containsText" text="High">
      <formula>NOT(ISERROR(SEARCH("High",C23)))</formula>
    </cfRule>
    <cfRule type="containsText" dxfId="81" priority="44" operator="containsText" text="Medium">
      <formula>NOT(ISERROR(SEARCH("Medium",C23)))</formula>
    </cfRule>
    <cfRule type="containsText" dxfId="80" priority="45" operator="containsText" text="Low">
      <formula>NOT(ISERROR(SEARCH("Low",C23)))</formula>
    </cfRule>
  </conditionalFormatting>
  <conditionalFormatting sqref="E22">
    <cfRule type="containsText" dxfId="79" priority="40" operator="containsText" text="High">
      <formula>NOT(ISERROR(SEARCH("High",E22)))</formula>
    </cfRule>
    <cfRule type="containsText" dxfId="78" priority="41" operator="containsText" text="Medium">
      <formula>NOT(ISERROR(SEARCH("Medium",E22)))</formula>
    </cfRule>
    <cfRule type="containsText" dxfId="77" priority="42" operator="containsText" text="Low">
      <formula>NOT(ISERROR(SEARCH("Low",E22)))</formula>
    </cfRule>
  </conditionalFormatting>
  <conditionalFormatting sqref="E23">
    <cfRule type="containsText" dxfId="76" priority="37" operator="containsText" text="High">
      <formula>NOT(ISERROR(SEARCH("High",E23)))</formula>
    </cfRule>
    <cfRule type="containsText" dxfId="75" priority="38" operator="containsText" text="Medium">
      <formula>NOT(ISERROR(SEARCH("Medium",E23)))</formula>
    </cfRule>
    <cfRule type="containsText" dxfId="74" priority="39" operator="containsText" text="Low">
      <formula>NOT(ISERROR(SEARCH("Low",E23)))</formula>
    </cfRule>
  </conditionalFormatting>
  <conditionalFormatting sqref="G22">
    <cfRule type="containsText" dxfId="73" priority="34" operator="containsText" text="High">
      <formula>NOT(ISERROR(SEARCH("High",G22)))</formula>
    </cfRule>
    <cfRule type="containsText" dxfId="72" priority="35" operator="containsText" text="Medium">
      <formula>NOT(ISERROR(SEARCH("Medium",G22)))</formula>
    </cfRule>
    <cfRule type="containsText" dxfId="71" priority="36" operator="containsText" text="Low">
      <formula>NOT(ISERROR(SEARCH("Low",G22)))</formula>
    </cfRule>
  </conditionalFormatting>
  <conditionalFormatting sqref="G23">
    <cfRule type="containsText" dxfId="70" priority="31" operator="containsText" text="High">
      <formula>NOT(ISERROR(SEARCH("High",G23)))</formula>
    </cfRule>
    <cfRule type="containsText" dxfId="69" priority="32" operator="containsText" text="Medium">
      <formula>NOT(ISERROR(SEARCH("Medium",G23)))</formula>
    </cfRule>
    <cfRule type="containsText" dxfId="68" priority="33" operator="containsText" text="Low">
      <formula>NOT(ISERROR(SEARCH("Low",G23)))</formula>
    </cfRule>
  </conditionalFormatting>
  <conditionalFormatting sqref="G27">
    <cfRule type="containsText" dxfId="67" priority="28" operator="containsText" text="High">
      <formula>NOT(ISERROR(SEARCH("High",G27)))</formula>
    </cfRule>
    <cfRule type="containsText" dxfId="66" priority="29" operator="containsText" text="Medium">
      <formula>NOT(ISERROR(SEARCH("Medium",G27)))</formula>
    </cfRule>
    <cfRule type="containsText" dxfId="65" priority="30" operator="containsText" text="Low">
      <formula>NOT(ISERROR(SEARCH("Low",G27)))</formula>
    </cfRule>
  </conditionalFormatting>
  <conditionalFormatting sqref="G10">
    <cfRule type="containsText" dxfId="64" priority="25" operator="containsText" text="High">
      <formula>NOT(ISERROR(SEARCH("High",G10)))</formula>
    </cfRule>
    <cfRule type="containsText" dxfId="63" priority="26" operator="containsText" text="Medium">
      <formula>NOT(ISERROR(SEARCH("Medium",G10)))</formula>
    </cfRule>
    <cfRule type="containsText" dxfId="62" priority="27" operator="containsText" text="Low">
      <formula>NOT(ISERROR(SEARCH("Low",G10)))</formula>
    </cfRule>
  </conditionalFormatting>
  <pageMargins left="0.7" right="0.7" top="0.78740157499999996" bottom="0.78740157499999996" header="0.3" footer="0.3"/>
  <pageSetup paperSize="9" orientation="portrait" verticalDpi="300" r:id="rId1"/>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92D4-C844-4298-8466-DC29C1B96A8B}">
  <sheetPr codeName="Sheet5"/>
  <dimension ref="A1:D2"/>
  <sheetViews>
    <sheetView workbookViewId="0">
      <selection activeCell="A2" sqref="A2"/>
    </sheetView>
  </sheetViews>
  <sheetFormatPr baseColWidth="10" defaultColWidth="11.44140625" defaultRowHeight="14.4" x14ac:dyDescent="0.3"/>
  <cols>
    <col min="1" max="4" width="25.5546875" customWidth="1"/>
  </cols>
  <sheetData>
    <row r="1" spans="1:4" ht="29.4" thickBot="1" x14ac:dyDescent="0.35">
      <c r="A1" s="1" t="s">
        <v>50</v>
      </c>
      <c r="B1" s="6" t="str">
        <f>'Info Country groups'!B3</f>
        <v>X</v>
      </c>
      <c r="C1" s="3" t="str">
        <f>'Info Country groups'!D3</f>
        <v>ü</v>
      </c>
      <c r="D1" s="5"/>
    </row>
    <row r="2" spans="1:4" ht="105.6" customHeight="1" thickBot="1" x14ac:dyDescent="0.35">
      <c r="A2" s="2" t="s">
        <v>52</v>
      </c>
      <c r="B2" s="4" t="str">
        <f>'Info Country groups'!B5</f>
        <v>ü</v>
      </c>
      <c r="C2" s="4" t="str">
        <f>'Info Country groups'!C5</f>
        <v>ü</v>
      </c>
      <c r="D2" s="3" t="str">
        <f>'Info Country groups'!D5</f>
        <v>ü</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M D A A B Q S w M E F A A C A A g A M o x + V S 3 R e r + j A A A A 9 g A A A B I A H A B D b 2 5 m a W c v U G F j a 2 F n Z S 5 4 b W w g o h g A K K A U A A A A A A A A A A A A A A A A A A A A A A A A A A A A h Y + 9 D o I w G E V f h X S n f y 6 G f J R B 3 S Q x M T G u T a n Q A M X Q Y n k 3 B x / J V x C j q J v j P f c M 9 9 6 v N 8 j G t o k u u n e m s y l i m K J I W 9 U V x p Y p G v w p X q J M w E 6 q W p Y 6 m m T r k t E V K a q 8 P y e E h B B w W O C u L w m n l J F j v t 2 r S r c S f W T z X 4 6 N d V 5 a p Z G A w 2 u M 4 J g x i j n n m A K Z I e T G f g U + 7 X 2 2 P x B W Q + O H X o t C x + s N k D k C e X 8 Q D 1 B L A w Q U A A I A C A A y j H 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o x + V S i K R 7 g O A A A A E Q A A A B M A H A B G b 3 J t d W x h c y 9 T Z W N 0 a W 9 u M S 5 t I K I Y A C i g F A A A A A A A A A A A A A A A A A A A A A A A A A A A A C t O T S 7 J z M 9 T C I b Q h t Y A U E s B A i 0 A F A A C A A g A M o x + V S 3 R e r + j A A A A 9 g A A A B I A A A A A A A A A A A A A A A A A A A A A A E N v b m Z p Z y 9 Q Y W N r Y W d l L n h t b F B L A Q I t A B Q A A g A I A D K M f l U P y u m r p A A A A O k A A A A T A A A A A A A A A A A A A A A A A O 8 A A A B b Q 2 9 u d G V u d F 9 U e X B l c 1 0 u e G 1 s U E s B A i 0 A F A A C A A g A M o x + 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q 6 I a v 0 d c d A r X Q m 0 W W h 5 v E A A A A A A g A A A A A A E G Y A A A A B A A A g A A A A f k y E W 6 A j 1 z d Z 8 6 1 O 5 Z w i H g 4 V X k H t Q x b Y J / T 0 s I G z A u s A A A A A D o A A A A A C A A A g A A A A Y q o p Q b A o / 1 K z q h x 7 d 4 / p D + g l d 8 P N r d Q v l n X S v X o M z R 5 Q A A A A F o i w 1 h W t P y 3 7 6 D 0 M G G T 8 i p + l Y n 9 p C j j G E h D 7 E S 6 b A / 4 F x G 4 N p y 9 l a R s 3 Y N + a p z 8 X D / Q A K e 3 O 5 / h B 3 t U y w V W p 3 W v W Q h X n M r U 5 y N A V W Q 9 t l g 5 A A A A A p Z o P g N N S L C d D n Z L o 4 + n z 5 6 e h h O Z w m I L 5 8 U 4 w y 1 T f 5 y p n v t q o 3 E r X S y B x k Q E M e l N 7 U n 7 K T 4 R o h t i j l 2 / s k O g t 6 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BE7E5EE3C476814BBD7B6D74CA9283BD" ma:contentTypeVersion="4" ma:contentTypeDescription="Ein neues Dokument erstellen." ma:contentTypeScope="" ma:versionID="c0c021235590323ad206dcbe352c07d2">
  <xsd:schema xmlns:xsd="http://www.w3.org/2001/XMLSchema" xmlns:xs="http://www.w3.org/2001/XMLSchema" xmlns:p="http://schemas.microsoft.com/office/2006/metadata/properties" xmlns:ns2="25b81e4c-a895-41af-94c4-97389f844af5" targetNamespace="http://schemas.microsoft.com/office/2006/metadata/properties" ma:root="true" ma:fieldsID="1d0fb10499bfe5b90236d5ae2b7c7b98" ns2:_="">
    <xsd:import namespace="25b81e4c-a895-41af-94c4-97389f844a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81e4c-a895-41af-94c4-97389f844a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9F434-55F5-4AAB-994C-A825BAC8A0A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0EEA4B-659D-4FA6-A172-465100050581}">
  <ds:schemaRefs>
    <ds:schemaRef ds:uri="http://schemas.microsoft.com/DataMashup"/>
  </ds:schemaRefs>
</ds:datastoreItem>
</file>

<file path=customXml/itemProps3.xml><?xml version="1.0" encoding="utf-8"?>
<ds:datastoreItem xmlns:ds="http://schemas.openxmlformats.org/officeDocument/2006/customXml" ds:itemID="{7187BD72-4105-43E9-B46A-DE1B970A53E0}">
  <ds:schemaRefs>
    <ds:schemaRef ds:uri="http://schemas.microsoft.com/sharepoint/v3/contenttype/forms"/>
  </ds:schemaRefs>
</ds:datastoreItem>
</file>

<file path=customXml/itemProps4.xml><?xml version="1.0" encoding="utf-8"?>
<ds:datastoreItem xmlns:ds="http://schemas.openxmlformats.org/officeDocument/2006/customXml" ds:itemID="{5C62ABEC-BE90-4DA1-8BC8-AD26B3BFE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81e4c-a895-41af-94c4-97389f844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Imprint</vt:lpstr>
      <vt:lpstr>Guidance</vt:lpstr>
      <vt:lpstr>Input and benchmark</vt:lpstr>
      <vt:lpstr>Info Country groups</vt:lpstr>
      <vt:lpstr>Info Refrigerants</vt:lpstr>
      <vt:lpstr>Info Energy efficiency</vt:lpstr>
      <vt:lpstr>Dropdown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Laßmann</dc:creator>
  <cp:keywords/>
  <dc:description/>
  <cp:lastModifiedBy>Pfeiffer, Tizian GIZ</cp:lastModifiedBy>
  <cp:revision/>
  <dcterms:created xsi:type="dcterms:W3CDTF">2022-04-22T09:47:24Z</dcterms:created>
  <dcterms:modified xsi:type="dcterms:W3CDTF">2022-12-02T12:35:58Z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0x010100BE7E5EE3C476814BBD7B6D74CA9283BD</vt:lpwstr>
  </property>
</Properties>
</file>